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январь" sheetId="1" state="visible" r:id="rId3"/>
    <sheet name="февраль" sheetId="2" state="visible" r:id="rId4"/>
    <sheet name="март" sheetId="3" state="visible" r:id="rId5"/>
    <sheet name="апрель" sheetId="4" state="visible" r:id="rId6"/>
  </sheets>
  <definedNames>
    <definedName function="false" hidden="false" localSheetId="3" name="_xlnm.Print_Area" vbProcedure="false">апрель!$A$1:$S$38</definedName>
    <definedName function="false" hidden="false" localSheetId="2" name="_xlnm.Print_Area" vbProcedure="false">март!$A$1:$S$38</definedName>
    <definedName function="false" hidden="false" localSheetId="1" name="_xlnm.Print_Area" vbProcedure="false">февраль!$A$1:$S$38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<sst xmlns="http://schemas.openxmlformats.org/spreadsheetml/2006/main" count="260" uniqueCount="70">
  <si>
    <t xml:space="preserve">Основные показатели деятельности службы занятости населения за январь 2024 г.</t>
  </si>
  <si>
    <t xml:space="preserve">Муниципальные образования</t>
  </si>
  <si>
    <t xml:space="preserve">Численность рабочей силы 2023, тыс.чел.</t>
  </si>
  <si>
    <t xml:space="preserve">Поставлено на учет, чел.</t>
  </si>
  <si>
    <t xml:space="preserve">2024 к 2023</t>
  </si>
  <si>
    <t xml:space="preserve">Признано безработными, чел.</t>
  </si>
  <si>
    <t xml:space="preserve">Трудоустроено, чел.</t>
  </si>
  <si>
    <t xml:space="preserve">Численность безработных, чел.</t>
  </si>
  <si>
    <t xml:space="preserve">Уровень безработицы, %</t>
  </si>
  <si>
    <t xml:space="preserve">Количество вакансий, ед.</t>
  </si>
  <si>
    <t xml:space="preserve">январь</t>
  </si>
  <si>
    <t xml:space="preserve">на</t>
  </si>
  <si>
    <t xml:space="preserve">%</t>
  </si>
  <si>
    <t xml:space="preserve">МО ГО "Город Южно-Сахалинск"</t>
  </si>
  <si>
    <t xml:space="preserve">МО ГО "Александровск-Сахалинский район"</t>
  </si>
  <si>
    <t xml:space="preserve">МО "Анивский городской округ"</t>
  </si>
  <si>
    <t xml:space="preserve">МО ГО "Долинский"</t>
  </si>
  <si>
    <t xml:space="preserve">МО Корсаковский городской округ</t>
  </si>
  <si>
    <t xml:space="preserve">МО "Курильский городской округ"</t>
  </si>
  <si>
    <t xml:space="preserve">МО "Макаровский городской округ"</t>
  </si>
  <si>
    <t xml:space="preserve">МО "Невельский городской округ"</t>
  </si>
  <si>
    <t xml:space="preserve">МО "Городской округ Ногликский"</t>
  </si>
  <si>
    <t xml:space="preserve">МО ГО "Охинский"</t>
  </si>
  <si>
    <t xml:space="preserve">МО Поронайский городской округ</t>
  </si>
  <si>
    <t xml:space="preserve">МО Северо-Курильский городской округ</t>
  </si>
  <si>
    <t xml:space="preserve">МО ГО "Смирныховский"</t>
  </si>
  <si>
    <t xml:space="preserve">МО "Томаринский городской округ"</t>
  </si>
  <si>
    <t xml:space="preserve">МО "Тымовский городской округ"</t>
  </si>
  <si>
    <t xml:space="preserve">МО Углегорский городской округ</t>
  </si>
  <si>
    <t xml:space="preserve">МО "Холмский городской округ"</t>
  </si>
  <si>
    <t xml:space="preserve">МО "Южно-Курильский городской округ"</t>
  </si>
  <si>
    <t xml:space="preserve">По области:</t>
  </si>
  <si>
    <t xml:space="preserve">Показатели рынка труда по состоянию на 01.02.2024</t>
  </si>
  <si>
    <t xml:space="preserve">Уровень безработицы 
по МОТ
 за октябрь  - 
декабрь 2023 г.  (%)</t>
  </si>
  <si>
    <t xml:space="preserve">Зарегистрировано безработных (тыс. чел.)</t>
  </si>
  <si>
    <t xml:space="preserve">Уровень регистрируемой безработицы (%)</t>
  </si>
  <si>
    <t xml:space="preserve">Коэффициент напряженности (ед.) 
(число незанятых/на 1 вакансию)</t>
  </si>
  <si>
    <t xml:space="preserve">Российская Федерация</t>
  </si>
  <si>
    <t xml:space="preserve">ДФО</t>
  </si>
  <si>
    <t xml:space="preserve">Сахалинская область</t>
  </si>
  <si>
    <t xml:space="preserve">0,94</t>
  </si>
  <si>
    <t xml:space="preserve">Республика Бурятия</t>
  </si>
  <si>
    <t xml:space="preserve">Республика Саха (Якутия)</t>
  </si>
  <si>
    <t xml:space="preserve">Забайкальский край</t>
  </si>
  <si>
    <t xml:space="preserve">Камчатский край </t>
  </si>
  <si>
    <t xml:space="preserve">Приморский край</t>
  </si>
  <si>
    <t xml:space="preserve">Хабаровский край</t>
  </si>
  <si>
    <t xml:space="preserve">Амурская область</t>
  </si>
  <si>
    <t xml:space="preserve">Магаданская область</t>
  </si>
  <si>
    <t xml:space="preserve">Еврейская автономная область</t>
  </si>
  <si>
    <t xml:space="preserve">Чукотский автономный округ</t>
  </si>
  <si>
    <t xml:space="preserve">Основные показатели деятельности службы занятости населения за январь-февраль  2023-2024 гг.</t>
  </si>
  <si>
    <t xml:space="preserve">Численность рабочей силы 2024</t>
  </si>
  <si>
    <t xml:space="preserve">январь-февраль</t>
  </si>
  <si>
    <t xml:space="preserve">Показатели рынка труда по состоянию на 01.03.2024</t>
  </si>
  <si>
    <t xml:space="preserve">Уровень безработицы 
по МОТ
 за ноябрь 2023 г.  - 
январь 2024 г.  (%)</t>
  </si>
  <si>
    <t xml:space="preserve">1,02</t>
  </si>
  <si>
    <t xml:space="preserve">Основные показатели деятельности службы занятости населения за январь-март  2023-2024 гг.</t>
  </si>
  <si>
    <t xml:space="preserve">Поставлено на учет</t>
  </si>
  <si>
    <t xml:space="preserve">Признано безработными</t>
  </si>
  <si>
    <t xml:space="preserve">Трудоустроено</t>
  </si>
  <si>
    <t xml:space="preserve">Численность безработных</t>
  </si>
  <si>
    <t xml:space="preserve">Январь-март</t>
  </si>
  <si>
    <t xml:space="preserve">Показатели рынка труда по состоянию на 01.04.2024</t>
  </si>
  <si>
    <t xml:space="preserve">Уровень безработицы 
по МОТ
 за декабрь 2023 г.  - 
февраль 2024 г.  (%)</t>
  </si>
  <si>
    <t xml:space="preserve">0,99</t>
  </si>
  <si>
    <t xml:space="preserve">Основные показатели деятельности службы занятости населения за январь-апрель  2023-2024 гг.</t>
  </si>
  <si>
    <t xml:space="preserve">Январь-апрель</t>
  </si>
  <si>
    <t xml:space="preserve">Показатели рынка труда по состоянию на 01.05.2024</t>
  </si>
  <si>
    <t xml:space="preserve">Уровень безработицы 
по МОТ за январь - 
март 2024 г.  (%)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</si>
</sst>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.00_р_._-;\-* #,##0.00_р_._-;_-* \-??_р_._-;_-@_-"/>
    <numFmt numFmtId="166" formatCode="General"/>
    <numFmt numFmtId="167" formatCode="dd/mm/yyyy"/>
    <numFmt numFmtId="168" formatCode="0.0"/>
    <numFmt numFmtId="169" formatCode="0"/>
    <numFmt numFmtId="170" formatCode="0.00"/>
    <numFmt numFmtId="171" formatCode="@"/>
  </numFmts>
  <fonts count="46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  <charset val="204"/>
    </font>
    <font>
      <sz val="11"/>
      <color rgb="FF3F3F76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b val="true"/>
      <sz val="11"/>
      <color rgb="FFFA7D00"/>
      <name val="Calibri"/>
      <family val="2"/>
      <charset val="204"/>
    </font>
    <font>
      <b val="true"/>
      <sz val="15"/>
      <color theme="3"/>
      <name val="Calibri"/>
      <family val="2"/>
      <charset val="204"/>
    </font>
    <font>
      <b val="true"/>
      <sz val="13"/>
      <color theme="3"/>
      <name val="Calibri"/>
      <family val="2"/>
      <charset val="204"/>
    </font>
    <font>
      <b val="true"/>
      <sz val="11"/>
      <color theme="3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1"/>
      <color rgb="FFFFFFFF"/>
      <name val="Calibri"/>
      <family val="2"/>
      <charset val="204"/>
    </font>
    <font>
      <b val="true"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2"/>
      <name val="Times New Roman Cyr"/>
      <family val="0"/>
      <charset val="204"/>
    </font>
    <font>
      <sz val="11"/>
      <color theme="1"/>
      <name val="Calibri"/>
      <family val="2"/>
      <charset val="204"/>
    </font>
    <font>
      <sz val="11"/>
      <color rgb="FF9C0006"/>
      <name val="Calibri"/>
      <family val="2"/>
      <charset val="204"/>
    </font>
    <font>
      <i val="true"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8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0"/>
      <name val="Times New Roman"/>
      <family val="1"/>
      <charset val="204"/>
    </font>
    <font>
      <b val="true"/>
      <sz val="8"/>
      <name val="Times New Roman"/>
      <family val="1"/>
      <charset val="204"/>
    </font>
    <font>
      <b val="true"/>
      <sz val="8"/>
      <name val="Times New Roman"/>
      <family val="1"/>
      <charset val="1"/>
    </font>
    <font>
      <sz val="10.5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b val="true"/>
      <i val="true"/>
      <sz val="12"/>
      <name val="Times New Roman"/>
      <family val="1"/>
      <charset val="204"/>
    </font>
    <font>
      <b val="true"/>
      <i val="true"/>
      <sz val="12"/>
      <name val="Times New Roman"/>
      <family val="1"/>
      <charset val="1"/>
    </font>
    <font>
      <b val="true"/>
      <sz val="11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sz val="10"/>
      <name val="Arial Cyr"/>
      <family val="0"/>
      <charset val="204"/>
    </font>
    <font>
      <sz val="11"/>
      <name val="Times New Roman"/>
      <family val="1"/>
      <charset val="204"/>
    </font>
    <font>
      <b val="true"/>
      <sz val="14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sz val="8"/>
      <name val="Times New Roman"/>
      <family val="1"/>
      <charset val="1"/>
    </font>
    <font>
      <sz val="10.5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color rgb="FFFF0000"/>
      <name val="Arial Cyr"/>
      <family val="0"/>
      <charset val="1"/>
    </font>
    <font>
      <b val="true"/>
      <sz val="10"/>
      <name val="Arial Cyr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theme="4"/>
        <bgColor rgb="FF008080"/>
      </patternFill>
    </fill>
    <fill>
      <patternFill patternType="solid">
        <fgColor theme="5"/>
        <bgColor rgb="FF008080"/>
      </patternFill>
    </fill>
    <fill>
      <patternFill patternType="solid">
        <fgColor theme="6"/>
        <bgColor rgb="FF9C6500"/>
      </patternFill>
    </fill>
    <fill>
      <patternFill patternType="solid">
        <fgColor theme="7"/>
        <bgColor rgb="FF800080"/>
      </patternFill>
    </fill>
    <fill>
      <patternFill patternType="solid">
        <fgColor theme="8"/>
        <bgColor rgb="FFFA7D00"/>
      </patternFill>
    </fill>
    <fill>
      <patternFill patternType="solid">
        <fgColor theme="9"/>
        <bgColor rgb="FFA33E03"/>
      </patternFill>
    </fill>
    <fill>
      <patternFill patternType="solid">
        <fgColor rgb="FFFFCC99"/>
        <bgColor rgb="FFFFC7CE"/>
      </patternFill>
    </fill>
    <fill>
      <patternFill patternType="solid">
        <fgColor rgb="FFF2F2F2"/>
        <bgColor rgb="FFFFFFFF"/>
      </patternFill>
    </fill>
    <fill>
      <patternFill patternType="solid">
        <fgColor rgb="FFA5A5A5"/>
        <bgColor rgb="FFB2B2B2"/>
      </patternFill>
    </fill>
    <fill>
      <patternFill patternType="solid">
        <fgColor rgb="FFFFEB9C"/>
        <bgColor rgb="FFFFFFCC"/>
      </patternFill>
    </fill>
    <fill>
      <patternFill patternType="solid">
        <fgColor rgb="FFFFC7CE"/>
        <bgColor rgb="FFFFCC99"/>
      </patternFill>
    </fill>
    <fill>
      <patternFill patternType="solid">
        <fgColor rgb="FFFFFFCC"/>
        <bgColor rgb="FFFFFFFF"/>
      </patternFill>
    </fill>
    <fill>
      <patternFill patternType="solid">
        <fgColor rgb="FFC6EFCE"/>
        <bgColor rgb="FFCCFFFF"/>
      </patternFill>
    </fill>
    <fill>
      <patternFill patternType="solid">
        <fgColor rgb="FFFFFFFF"/>
        <bgColor rgb="FFF2F2F2"/>
      </patternFill>
    </fill>
    <fill>
      <patternFill patternType="solid">
        <fgColor rgb="FFCCFFFF"/>
        <bgColor rgb="FFC6EFCE"/>
      </patternFill>
    </fill>
  </fills>
  <borders count="55">
    <border diagonalUp="false" diagonalDown="false">
      <left/>
      <right/>
      <top/>
      <bottom/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/>
      <right/>
      <top/>
      <bottom style="thick">
        <color theme="4"/>
      </bottom>
      <diagonal/>
    </border>
    <border diagonalUp="false" diagonalDown="false">
      <left/>
      <right/>
      <top/>
      <bottom style="thick">
        <color theme="4" tint="0.4998"/>
      </bottom>
      <diagonal/>
    </border>
    <border diagonalUp="false" diagonalDown="false">
      <left/>
      <right/>
      <top/>
      <bottom style="medium">
        <color theme="4" tint="0.3998"/>
      </bottom>
      <diagonal/>
    </border>
    <border diagonalUp="false" diagonalDown="false">
      <left/>
      <right/>
      <top style="thin">
        <color theme="4"/>
      </top>
      <bottom style="double">
        <color theme="4"/>
      </bottom>
      <diagonal/>
    </border>
    <border diagonalUp="false" diagonalDown="false"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/>
      <right/>
      <top/>
      <bottom style="double">
        <color rgb="FFFF8001"/>
      </bottom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 style="medium"/>
      <top style="thin"/>
      <bottom/>
      <diagonal/>
    </border>
  </borders>
  <cellStyleXfs count="5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5" fillId="8" borderId="1" applyFont="true" applyBorder="true" applyAlignment="true" applyProtection="false">
      <alignment horizontal="general" vertical="bottom" textRotation="0" wrapText="false" indent="0" shrinkToFit="false"/>
    </xf>
    <xf numFmtId="164" fontId="6" fillId="9" borderId="2" applyFont="true" applyBorder="true" applyAlignment="true" applyProtection="false">
      <alignment horizontal="general" vertical="bottom" textRotation="0" wrapText="false" indent="0" shrinkToFit="false"/>
    </xf>
    <xf numFmtId="164" fontId="7" fillId="9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3" applyFont="true" applyBorder="true" applyAlignment="true" applyProtection="false">
      <alignment horizontal="general" vertical="bottom" textRotation="0" wrapText="false" indent="0" shrinkToFit="false"/>
    </xf>
    <xf numFmtId="164" fontId="9" fillId="0" borderId="4" applyFont="true" applyBorder="true" applyAlignment="true" applyProtection="false">
      <alignment horizontal="general" vertical="bottom" textRotation="0" wrapText="false" indent="0" shrinkToFit="false"/>
    </xf>
    <xf numFmtId="164" fontId="10" fillId="0" borderId="5" applyFont="true" applyBorder="true" applyAlignment="true" applyProtection="false">
      <alignment horizontal="general" vertical="bottom" textRotation="0" wrapText="false" indent="0" shrinkToFit="false"/>
    </xf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6" applyFont="true" applyBorder="true" applyAlignment="true" applyProtection="false">
      <alignment horizontal="general" vertical="bottom" textRotation="0" wrapText="false" indent="0" shrinkToFit="false"/>
    </xf>
    <xf numFmtId="164" fontId="12" fillId="10" borderId="7" applyFont="true" applyBorder="tru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11" borderId="0" applyFont="true" applyBorder="false" applyAlignment="true" applyProtection="false">
      <alignment horizontal="general" vertical="bottom" textRotation="0" wrapText="false" indent="0" shrinkToFit="false"/>
    </xf>
    <xf numFmtId="164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12" borderId="0" applyFont="true" applyBorder="false" applyAlignment="true" applyProtection="false">
      <alignment horizontal="general" vertical="bottom" textRotation="0" wrapText="false" indent="0" shrinkToFit="false"/>
    </xf>
    <xf numFmtId="164" fontId="1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13" borderId="8" applyFont="true" applyBorder="true" applyAlignment="true" applyProtection="false">
      <alignment horizontal="general" vertical="bottom" textRotation="0" wrapText="false" indent="0" shrinkToFit="false"/>
    </xf>
    <xf numFmtId="164" fontId="19" fillId="0" borderId="9" applyFont="true" applyBorder="true" applyAlignment="true" applyProtection="false">
      <alignment horizontal="general" vertical="bottom" textRotation="0" wrapText="false" indent="0" shrinkToFit="false"/>
    </xf>
    <xf numFmtId="164" fontId="2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1" fillId="14" borderId="0" applyFont="true" applyBorder="false" applyAlignment="true" applyProtection="false">
      <alignment horizontal="general" vertical="bottom" textRotation="0" wrapText="false" indent="0" shrinkToFit="false"/>
    </xf>
  </cellStyleXfs>
  <cellXfs count="1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1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1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4" fillId="1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15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15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15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15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15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15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15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15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15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15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15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15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15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15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15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6" fillId="15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6" fillId="15" borderId="2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6" fillId="15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15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2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29" fillId="0" borderId="2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30" fillId="0" borderId="2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2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1" fillId="0" borderId="3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3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0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0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3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29" fillId="0" borderId="3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30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1" fillId="0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3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3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15" borderId="3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29" fillId="0" borderId="3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30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1" fillId="15" borderId="4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1" fillId="0" borderId="4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4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2" fillId="16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32" fillId="16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2" fillId="16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2" fillId="16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33" fillId="16" borderId="4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33" fillId="16" borderId="4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15" borderId="2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2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4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4" fillId="0" borderId="3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35" fillId="0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35" fillId="0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5" fillId="0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3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1" fontId="35" fillId="0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7" fillId="0" borderId="3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31" fillId="0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1" fillId="0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3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3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31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31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1" fillId="0" borderId="4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8" fillId="15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9" fillId="15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9" fillId="15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0" fillId="15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1" fillId="15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0" fillId="15" borderId="2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1" fillId="15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5" borderId="3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5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7" fillId="15" borderId="3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5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5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5" borderId="4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5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5" borderId="4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15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7" fillId="15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7" fillId="15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7" fillId="15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7" fillId="15" borderId="4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27" fillId="1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2" fillId="0" borderId="3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29" fillId="0" borderId="3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9" fillId="0" borderId="3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3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5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3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4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2" fillId="0" borderId="3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30" fillId="0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2" fillId="15" borderId="4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30" fillId="15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4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3" fillId="16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33" fillId="16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16" borderId="4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3" fillId="16" borderId="5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33" fillId="16" borderId="5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3" fillId="16" borderId="5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29" fillId="0" borderId="3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30" fillId="0" borderId="5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30" fillId="0" borderId="54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4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 2" xfId="37"/>
    <cellStyle name="Обычный 2 2" xfId="38"/>
    <cellStyle name="Обычный 3" xfId="39"/>
    <cellStyle name="Обычный 3 2" xfId="40"/>
    <cellStyle name="Обычный 3 2 2" xfId="41"/>
    <cellStyle name="Обычный 3 3" xfId="42"/>
    <cellStyle name="Обычный 4" xfId="43"/>
    <cellStyle name="Обычный 4 2" xfId="44"/>
    <cellStyle name="Обычный 4 2 2" xfId="45"/>
    <cellStyle name="Обычный 4 3" xfId="46"/>
    <cellStyle name="Плохой 2" xfId="47"/>
    <cellStyle name="Пояснение 2" xfId="48"/>
    <cellStyle name="Примечание 2" xfId="49"/>
    <cellStyle name="Связанная ячейка 2" xfId="50"/>
    <cellStyle name="Текст предупреждения 2" xfId="51"/>
    <cellStyle name="Финансовый 2" xfId="52"/>
    <cellStyle name="Финансовый 3" xfId="53"/>
    <cellStyle name="Хороший 2" xfId="54"/>
  </cellStyles>
  <colors>
    <indexedColors>
      <rgbColor rgb="FF000000"/>
      <rgbColor rgb="FFFFFFFF"/>
      <rgbColor rgb="FFFF0000"/>
      <rgbColor rgb="FF4EFB34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E03A3"/>
      <rgbColor rgb="FF008080"/>
      <rgbColor rgb="FFB2B2B2"/>
      <rgbColor rgb="FF7F7F7F"/>
      <rgbColor rgb="FF9999FF"/>
      <rgbColor rgb="FFC9211E"/>
      <rgbColor rgb="FFFFFFCC"/>
      <rgbColor rgb="FFCCFFFF"/>
      <rgbColor rgb="FF660066"/>
      <rgbColor rgb="FFFF8080"/>
      <rgbColor rgb="FF0369A3"/>
      <rgbColor rgb="FFFFC7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EB9C"/>
      <rgbColor rgb="FF99CCFF"/>
      <rgbColor rgb="FFFF99CC"/>
      <rgbColor rgb="FFCC99FF"/>
      <rgbColor rgb="FFFFCC99"/>
      <rgbColor rgb="FF3366FF"/>
      <rgbColor rgb="FF6CFC56"/>
      <rgbColor rgb="FFC99C00"/>
      <rgbColor rgb="FFFFCC00"/>
      <rgbColor rgb="FFFF8001"/>
      <rgbColor rgb="FFFA7D00"/>
      <rgbColor rgb="FF666699"/>
      <rgbColor rgb="FFA5A5A5"/>
      <rgbColor rgb="FF003366"/>
      <rgbColor rgb="FF18A303"/>
      <rgbColor rgb="FF003300"/>
      <rgbColor rgb="FF333300"/>
      <rgbColor rgb="FFA33E03"/>
      <rgbColor rgb="FF993366"/>
      <rgbColor rgb="FF3F3F76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39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00" zoomScalePageLayoutView="85" workbookViewId="0">
      <selection pane="topLeft" activeCell="F3" activeCellId="0" sqref="F3"/>
    </sheetView>
  </sheetViews>
  <sheetFormatPr defaultColWidth="8.82421875" defaultRowHeight="12" zeroHeight="false" outlineLevelRow="0" outlineLevelCol="0"/>
  <cols>
    <col collapsed="false" customWidth="true" hidden="false" outlineLevel="0" max="1" min="1" style="1" width="41"/>
    <col collapsed="false" customWidth="true" hidden="false" outlineLevel="0" max="2" min="2" style="1" width="7.54"/>
    <col collapsed="false" customWidth="true" hidden="false" outlineLevel="0" max="3" min="3" style="1" width="8.27"/>
    <col collapsed="false" customWidth="true" hidden="false" outlineLevel="0" max="4" min="4" style="1" width="7.82"/>
    <col collapsed="false" customWidth="true" hidden="false" outlineLevel="0" max="5" min="5" style="1" width="7.27"/>
    <col collapsed="false" customWidth="true" hidden="false" outlineLevel="0" max="6" min="6" style="1" width="8.27"/>
    <col collapsed="false" customWidth="true" hidden="false" outlineLevel="0" max="7" min="7" style="1" width="7.82"/>
    <col collapsed="false" customWidth="true" hidden="false" outlineLevel="0" max="8" min="8" style="1" width="7.18"/>
    <col collapsed="false" customWidth="true" hidden="false" outlineLevel="0" max="9" min="9" style="1" width="8.27"/>
    <col collapsed="false" customWidth="true" hidden="false" outlineLevel="0" max="10" min="10" style="1" width="7.73"/>
    <col collapsed="false" customWidth="true" hidden="false" outlineLevel="0" max="11" min="11" style="1" width="7.18"/>
    <col collapsed="false" customWidth="true" hidden="false" outlineLevel="0" max="13" min="12" style="1" width="8.18"/>
    <col collapsed="false" customWidth="true" hidden="false" outlineLevel="0" max="14" min="14" style="1" width="6.63"/>
    <col collapsed="false" customWidth="true" hidden="false" outlineLevel="0" max="15" min="15" style="1" width="8.73"/>
    <col collapsed="false" customWidth="true" hidden="false" outlineLevel="0" max="16" min="16" style="1" width="8.63"/>
    <col collapsed="false" customWidth="true" hidden="false" outlineLevel="0" max="18" min="17" style="1" width="8.45"/>
    <col collapsed="false" customWidth="true" hidden="false" outlineLevel="0" max="19" min="19" style="1" width="7.27"/>
  </cols>
  <sheetData>
    <row r="1" customFormat="false" ht="9" hidden="false" customHeight="true" outlineLevel="0" collapsed="false">
      <c r="A1" s="2" t="n">
        <v>4</v>
      </c>
      <c r="B1" s="2"/>
      <c r="C1" s="2"/>
      <c r="D1" s="2"/>
      <c r="E1" s="2"/>
      <c r="F1" s="2"/>
      <c r="G1" s="2"/>
      <c r="H1" s="2"/>
      <c r="I1" s="2" t="n">
        <v>5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8" hidden="false" customHeight="false" outlineLevel="0" collapsed="false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customFormat="false" ht="36" hidden="false" customHeight="true" outlineLevel="0" collapsed="false">
      <c r="A3" s="4" t="s">
        <v>1</v>
      </c>
      <c r="B3" s="5" t="s">
        <v>2</v>
      </c>
      <c r="C3" s="6" t="s">
        <v>3</v>
      </c>
      <c r="D3" s="6"/>
      <c r="E3" s="7" t="s">
        <v>4</v>
      </c>
      <c r="F3" s="8" t="s">
        <v>5</v>
      </c>
      <c r="G3" s="8"/>
      <c r="H3" s="7" t="s">
        <v>4</v>
      </c>
      <c r="I3" s="8" t="s">
        <v>6</v>
      </c>
      <c r="J3" s="8"/>
      <c r="K3" s="7" t="s">
        <v>4</v>
      </c>
      <c r="L3" s="8" t="s">
        <v>7</v>
      </c>
      <c r="M3" s="8"/>
      <c r="N3" s="7" t="s">
        <v>4</v>
      </c>
      <c r="O3" s="9" t="s">
        <v>8</v>
      </c>
      <c r="P3" s="9"/>
      <c r="Q3" s="10" t="s">
        <v>9</v>
      </c>
      <c r="R3" s="10"/>
      <c r="S3" s="7" t="s">
        <v>4</v>
      </c>
    </row>
    <row r="4" customFormat="false" ht="14.35" hidden="false" customHeight="false" outlineLevel="0" collapsed="false">
      <c r="A4" s="4"/>
      <c r="B4" s="5"/>
      <c r="C4" s="11" t="s">
        <v>10</v>
      </c>
      <c r="D4" s="11" t="s">
        <v>10</v>
      </c>
      <c r="E4" s="7"/>
      <c r="F4" s="12" t="str">
        <f aca="false">C4</f>
        <v>январь</v>
      </c>
      <c r="G4" s="13" t="str">
        <f aca="false">D4</f>
        <v>январь</v>
      </c>
      <c r="H4" s="7"/>
      <c r="I4" s="12" t="str">
        <f aca="false">C4</f>
        <v>январь</v>
      </c>
      <c r="J4" s="13" t="str">
        <f aca="false">D4</f>
        <v>январь</v>
      </c>
      <c r="K4" s="7"/>
      <c r="L4" s="14" t="s">
        <v>11</v>
      </c>
      <c r="M4" s="15" t="s">
        <v>11</v>
      </c>
      <c r="N4" s="7"/>
      <c r="O4" s="14" t="s">
        <v>11</v>
      </c>
      <c r="P4" s="16" t="s">
        <v>11</v>
      </c>
      <c r="Q4" s="14" t="s">
        <v>11</v>
      </c>
      <c r="R4" s="16" t="s">
        <v>11</v>
      </c>
      <c r="S4" s="7"/>
    </row>
    <row r="5" customFormat="false" ht="25.5" hidden="false" customHeight="true" outlineLevel="0" collapsed="false">
      <c r="A5" s="4"/>
      <c r="B5" s="5"/>
      <c r="C5" s="17" t="n">
        <v>2023</v>
      </c>
      <c r="D5" s="18" t="n">
        <v>2024</v>
      </c>
      <c r="E5" s="19" t="s">
        <v>12</v>
      </c>
      <c r="F5" s="17" t="n">
        <v>2023</v>
      </c>
      <c r="G5" s="18" t="n">
        <v>2024</v>
      </c>
      <c r="H5" s="19" t="s">
        <v>12</v>
      </c>
      <c r="I5" s="17" t="n">
        <v>2023</v>
      </c>
      <c r="J5" s="18" t="n">
        <v>2024</v>
      </c>
      <c r="K5" s="19" t="s">
        <v>12</v>
      </c>
      <c r="L5" s="20" t="n">
        <v>44958</v>
      </c>
      <c r="M5" s="21" t="n">
        <v>45323</v>
      </c>
      <c r="N5" s="19" t="s">
        <v>12</v>
      </c>
      <c r="O5" s="20" t="n">
        <f aca="false">L5</f>
        <v>44958</v>
      </c>
      <c r="P5" s="22" t="n">
        <f aca="false">M5</f>
        <v>45323</v>
      </c>
      <c r="Q5" s="20" t="n">
        <f aca="false">L5</f>
        <v>44958</v>
      </c>
      <c r="R5" s="21" t="n">
        <f aca="false">M5</f>
        <v>45323</v>
      </c>
      <c r="S5" s="23" t="s">
        <v>12</v>
      </c>
    </row>
    <row r="6" customFormat="false" ht="17" hidden="false" customHeight="false" outlineLevel="0" collapsed="false">
      <c r="A6" s="24" t="s">
        <v>13</v>
      </c>
      <c r="B6" s="25" t="n">
        <v>113.5</v>
      </c>
      <c r="C6" s="26" t="n">
        <v>447</v>
      </c>
      <c r="D6" s="27" t="n">
        <v>305</v>
      </c>
      <c r="E6" s="28" t="n">
        <f aca="false">D6/C6%</f>
        <v>68.2326621923938</v>
      </c>
      <c r="F6" s="27" t="n">
        <v>43</v>
      </c>
      <c r="G6" s="27" t="n">
        <v>24</v>
      </c>
      <c r="H6" s="28" t="n">
        <f aca="false">G6/F6%</f>
        <v>55.8139534883721</v>
      </c>
      <c r="I6" s="27" t="n">
        <v>80</v>
      </c>
      <c r="J6" s="27" t="n">
        <v>59</v>
      </c>
      <c r="K6" s="28" t="n">
        <f aca="false">J6/I6%</f>
        <v>73.75</v>
      </c>
      <c r="L6" s="27" t="n">
        <v>192</v>
      </c>
      <c r="M6" s="29" t="n">
        <v>132</v>
      </c>
      <c r="N6" s="28" t="n">
        <f aca="false">M6/L6%</f>
        <v>68.75</v>
      </c>
      <c r="O6" s="30" t="n">
        <v>0.172972972972973</v>
      </c>
      <c r="P6" s="31" t="n">
        <v>0.116299559471366</v>
      </c>
      <c r="Q6" s="32" t="n">
        <v>3173</v>
      </c>
      <c r="R6" s="33" t="n">
        <v>6730</v>
      </c>
      <c r="S6" s="28" t="n">
        <f aca="false">R6/Q6%</f>
        <v>212.102111566341</v>
      </c>
    </row>
    <row r="7" customFormat="false" ht="17" hidden="false" customHeight="false" outlineLevel="0" collapsed="false">
      <c r="A7" s="34" t="s">
        <v>14</v>
      </c>
      <c r="B7" s="35" t="n">
        <v>5.9</v>
      </c>
      <c r="C7" s="36" t="n">
        <v>58</v>
      </c>
      <c r="D7" s="37" t="n">
        <v>35</v>
      </c>
      <c r="E7" s="38" t="n">
        <f aca="false">D7/C7%</f>
        <v>60.3448275862069</v>
      </c>
      <c r="F7" s="37" t="n">
        <v>25</v>
      </c>
      <c r="G7" s="37" t="n">
        <v>13</v>
      </c>
      <c r="H7" s="38" t="n">
        <f aca="false">G7/F7%</f>
        <v>52</v>
      </c>
      <c r="I7" s="37" t="n">
        <v>17</v>
      </c>
      <c r="J7" s="37" t="n">
        <v>67</v>
      </c>
      <c r="K7" s="38" t="n">
        <f aca="false">J7/I7%</f>
        <v>394.117647058824</v>
      </c>
      <c r="L7" s="37" t="n">
        <v>80</v>
      </c>
      <c r="M7" s="29" t="n">
        <v>58</v>
      </c>
      <c r="N7" s="38" t="n">
        <f aca="false">M7/L7%</f>
        <v>72.5</v>
      </c>
      <c r="O7" s="39" t="n">
        <v>1.26984126984127</v>
      </c>
      <c r="P7" s="40" t="n">
        <v>0.983050847457627</v>
      </c>
      <c r="Q7" s="32" t="n">
        <v>115</v>
      </c>
      <c r="R7" s="33" t="n">
        <v>97</v>
      </c>
      <c r="S7" s="38" t="n">
        <f aca="false">R7/Q7%</f>
        <v>84.3478260869565</v>
      </c>
    </row>
    <row r="8" customFormat="false" ht="17" hidden="false" customHeight="false" outlineLevel="0" collapsed="false">
      <c r="A8" s="34" t="s">
        <v>15</v>
      </c>
      <c r="B8" s="35" t="n">
        <v>11.2</v>
      </c>
      <c r="C8" s="36" t="n">
        <v>44</v>
      </c>
      <c r="D8" s="37" t="n">
        <v>32</v>
      </c>
      <c r="E8" s="38" t="n">
        <f aca="false">D8/C8%</f>
        <v>72.7272727272727</v>
      </c>
      <c r="F8" s="37" t="n">
        <v>7</v>
      </c>
      <c r="G8" s="37" t="n">
        <v>7</v>
      </c>
      <c r="H8" s="38" t="n">
        <f aca="false">G8/F8%</f>
        <v>100</v>
      </c>
      <c r="I8" s="37" t="n">
        <v>3</v>
      </c>
      <c r="J8" s="37" t="n">
        <v>5</v>
      </c>
      <c r="K8" s="38" t="n">
        <f aca="false">J8/I8%</f>
        <v>166.666666666667</v>
      </c>
      <c r="L8" s="37" t="n">
        <v>20</v>
      </c>
      <c r="M8" s="29" t="n">
        <v>27</v>
      </c>
      <c r="N8" s="38" t="n">
        <f aca="false">M8/L8%</f>
        <v>135</v>
      </c>
      <c r="O8" s="39" t="n">
        <v>0.192307692307692</v>
      </c>
      <c r="P8" s="40" t="n">
        <v>0.241071428571429</v>
      </c>
      <c r="Q8" s="32" t="n">
        <v>182</v>
      </c>
      <c r="R8" s="33" t="n">
        <v>454</v>
      </c>
      <c r="S8" s="38" t="n">
        <f aca="false">R8/Q8%</f>
        <v>249.450549450549</v>
      </c>
    </row>
    <row r="9" customFormat="false" ht="17" hidden="false" customHeight="false" outlineLevel="0" collapsed="false">
      <c r="A9" s="34" t="s">
        <v>16</v>
      </c>
      <c r="B9" s="35" t="n">
        <v>13.1</v>
      </c>
      <c r="C9" s="36" t="n">
        <v>60</v>
      </c>
      <c r="D9" s="37" t="n">
        <v>27</v>
      </c>
      <c r="E9" s="38" t="n">
        <f aca="false">D9/C9%</f>
        <v>45</v>
      </c>
      <c r="F9" s="37" t="n">
        <v>4</v>
      </c>
      <c r="G9" s="37" t="n">
        <v>4</v>
      </c>
      <c r="H9" s="38" t="n">
        <f aca="false">G9/F9%</f>
        <v>100</v>
      </c>
      <c r="I9" s="37" t="n">
        <v>20</v>
      </c>
      <c r="J9" s="37" t="n">
        <v>11</v>
      </c>
      <c r="K9" s="38" t="n">
        <f aca="false">J9/I9%</f>
        <v>55</v>
      </c>
      <c r="L9" s="37" t="n">
        <v>55</v>
      </c>
      <c r="M9" s="29" t="n">
        <v>29</v>
      </c>
      <c r="N9" s="38" t="n">
        <f aca="false">M9/L9%</f>
        <v>52.7272727272727</v>
      </c>
      <c r="O9" s="39" t="n">
        <v>0.404411764705882</v>
      </c>
      <c r="P9" s="40" t="n">
        <v>0.221374045801527</v>
      </c>
      <c r="Q9" s="32" t="n">
        <v>157</v>
      </c>
      <c r="R9" s="33" t="n">
        <v>276</v>
      </c>
      <c r="S9" s="38" t="n">
        <f aca="false">R9/Q9%</f>
        <v>175.796178343949</v>
      </c>
    </row>
    <row r="10" customFormat="false" ht="17" hidden="false" customHeight="false" outlineLevel="0" collapsed="false">
      <c r="A10" s="34" t="s">
        <v>17</v>
      </c>
      <c r="B10" s="35" t="n">
        <v>22.9</v>
      </c>
      <c r="C10" s="36" t="n">
        <v>67</v>
      </c>
      <c r="D10" s="37" t="n">
        <v>43</v>
      </c>
      <c r="E10" s="38" t="n">
        <f aca="false">D10/C10%</f>
        <v>64.1791044776119</v>
      </c>
      <c r="F10" s="37" t="n">
        <v>11</v>
      </c>
      <c r="G10" s="37" t="n">
        <v>7</v>
      </c>
      <c r="H10" s="38" t="n">
        <f aca="false">G10/F10%</f>
        <v>63.6363636363636</v>
      </c>
      <c r="I10" s="37" t="n">
        <v>10</v>
      </c>
      <c r="J10" s="37" t="n">
        <v>23</v>
      </c>
      <c r="K10" s="38" t="n">
        <f aca="false">J10/I10%</f>
        <v>230</v>
      </c>
      <c r="L10" s="37" t="n">
        <v>57</v>
      </c>
      <c r="M10" s="29" t="n">
        <v>57</v>
      </c>
      <c r="N10" s="38" t="n">
        <f aca="false">M10/L10%</f>
        <v>100</v>
      </c>
      <c r="O10" s="39" t="n">
        <v>0.253333333333333</v>
      </c>
      <c r="P10" s="40" t="n">
        <v>0.248908296943231</v>
      </c>
      <c r="Q10" s="32" t="n">
        <v>507</v>
      </c>
      <c r="R10" s="33" t="n">
        <v>528</v>
      </c>
      <c r="S10" s="38" t="n">
        <f aca="false">R10/Q10%</f>
        <v>104.14201183432</v>
      </c>
    </row>
    <row r="11" customFormat="false" ht="17" hidden="false" customHeight="false" outlineLevel="0" collapsed="false">
      <c r="A11" s="34" t="s">
        <v>18</v>
      </c>
      <c r="B11" s="35" t="n">
        <v>4.3</v>
      </c>
      <c r="C11" s="36" t="n">
        <v>23</v>
      </c>
      <c r="D11" s="37" t="n">
        <v>6</v>
      </c>
      <c r="E11" s="38" t="n">
        <f aca="false">D11/C11%</f>
        <v>26.0869565217391</v>
      </c>
      <c r="F11" s="37" t="n">
        <v>3</v>
      </c>
      <c r="G11" s="37" t="n">
        <v>4</v>
      </c>
      <c r="H11" s="38" t="n">
        <f aca="false">G11/F11%</f>
        <v>133.333333333333</v>
      </c>
      <c r="I11" s="37" t="n">
        <v>8</v>
      </c>
      <c r="J11" s="37" t="n">
        <v>1</v>
      </c>
      <c r="K11" s="38" t="n">
        <f aca="false">J11/I11%</f>
        <v>12.5</v>
      </c>
      <c r="L11" s="37" t="n">
        <v>13</v>
      </c>
      <c r="M11" s="29" t="n">
        <v>15</v>
      </c>
      <c r="N11" s="38" t="n">
        <f aca="false">M11/L11%</f>
        <v>115.384615384615</v>
      </c>
      <c r="O11" s="39" t="n">
        <v>0.333333333333333</v>
      </c>
      <c r="P11" s="40" t="n">
        <v>0.348837209302326</v>
      </c>
      <c r="Q11" s="32" t="n">
        <v>104</v>
      </c>
      <c r="R11" s="33" t="n">
        <v>126</v>
      </c>
      <c r="S11" s="38" t="n">
        <f aca="false">R11/Q11%</f>
        <v>121.153846153846</v>
      </c>
    </row>
    <row r="12" customFormat="false" ht="17" hidden="false" customHeight="false" outlineLevel="0" collapsed="false">
      <c r="A12" s="34" t="s">
        <v>19</v>
      </c>
      <c r="B12" s="35" t="n">
        <v>4.6</v>
      </c>
      <c r="C12" s="36" t="n">
        <v>45</v>
      </c>
      <c r="D12" s="37" t="n">
        <v>43</v>
      </c>
      <c r="E12" s="38" t="n">
        <f aca="false">D12/C12%</f>
        <v>95.5555555555556</v>
      </c>
      <c r="F12" s="37" t="n">
        <v>15</v>
      </c>
      <c r="G12" s="37" t="n">
        <v>23</v>
      </c>
      <c r="H12" s="38" t="n">
        <f aca="false">G12/F12%</f>
        <v>153.333333333333</v>
      </c>
      <c r="I12" s="37" t="n">
        <v>15</v>
      </c>
      <c r="J12" s="37" t="n">
        <v>14</v>
      </c>
      <c r="K12" s="38" t="n">
        <f aca="false">J12/I12%</f>
        <v>93.3333333333333</v>
      </c>
      <c r="L12" s="37" t="n">
        <v>109</v>
      </c>
      <c r="M12" s="29" t="n">
        <v>85</v>
      </c>
      <c r="N12" s="38" t="n">
        <f aca="false">M12/L12%</f>
        <v>77.9816513761468</v>
      </c>
      <c r="O12" s="39" t="n">
        <v>2.18</v>
      </c>
      <c r="P12" s="40" t="n">
        <v>1.84782608695652</v>
      </c>
      <c r="Q12" s="32" t="n">
        <v>47</v>
      </c>
      <c r="R12" s="33" t="n">
        <v>40</v>
      </c>
      <c r="S12" s="38" t="n">
        <f aca="false">R12/Q12%</f>
        <v>85.1063829787234</v>
      </c>
    </row>
    <row r="13" customFormat="false" ht="17" hidden="false" customHeight="false" outlineLevel="0" collapsed="false">
      <c r="A13" s="34" t="s">
        <v>20</v>
      </c>
      <c r="B13" s="35" t="n">
        <v>8.2</v>
      </c>
      <c r="C13" s="36" t="n">
        <v>64</v>
      </c>
      <c r="D13" s="37" t="n">
        <v>30</v>
      </c>
      <c r="E13" s="38" t="n">
        <f aca="false">D13/C13%</f>
        <v>46.875</v>
      </c>
      <c r="F13" s="37" t="n">
        <v>19</v>
      </c>
      <c r="G13" s="37" t="n">
        <v>10</v>
      </c>
      <c r="H13" s="38" t="n">
        <f aca="false">G13/F13%</f>
        <v>52.6315789473684</v>
      </c>
      <c r="I13" s="37" t="n">
        <v>22</v>
      </c>
      <c r="J13" s="37" t="n">
        <v>9</v>
      </c>
      <c r="K13" s="38" t="n">
        <f aca="false">J13/I13%</f>
        <v>40.9090909090909</v>
      </c>
      <c r="L13" s="37" t="n">
        <v>36</v>
      </c>
      <c r="M13" s="29" t="n">
        <v>35</v>
      </c>
      <c r="N13" s="38" t="n">
        <f aca="false">M13/L13%</f>
        <v>97.2222222222222</v>
      </c>
      <c r="O13" s="39" t="n">
        <v>0.439024390243902</v>
      </c>
      <c r="P13" s="40" t="n">
        <v>0.426829268292683</v>
      </c>
      <c r="Q13" s="32" t="n">
        <v>166</v>
      </c>
      <c r="R13" s="33" t="n">
        <v>105</v>
      </c>
      <c r="S13" s="38" t="n">
        <f aca="false">R13/Q13%</f>
        <v>63.2530120481928</v>
      </c>
    </row>
    <row r="14" customFormat="false" ht="17" hidden="false" customHeight="false" outlineLevel="0" collapsed="false">
      <c r="A14" s="34" t="s">
        <v>21</v>
      </c>
      <c r="B14" s="35" t="n">
        <v>7</v>
      </c>
      <c r="C14" s="36" t="n">
        <v>20</v>
      </c>
      <c r="D14" s="37" t="n">
        <v>21</v>
      </c>
      <c r="E14" s="38" t="n">
        <f aca="false">D14/C14%</f>
        <v>105</v>
      </c>
      <c r="F14" s="37" t="n">
        <v>10</v>
      </c>
      <c r="G14" s="37" t="n">
        <v>6</v>
      </c>
      <c r="H14" s="38" t="n">
        <f aca="false">G14/F14%</f>
        <v>60</v>
      </c>
      <c r="I14" s="37" t="n">
        <v>17</v>
      </c>
      <c r="J14" s="37" t="n">
        <v>8</v>
      </c>
      <c r="K14" s="38" t="n">
        <f aca="false">J14/I14%</f>
        <v>47.0588235294118</v>
      </c>
      <c r="L14" s="37" t="n">
        <v>36</v>
      </c>
      <c r="M14" s="29" t="n">
        <v>20</v>
      </c>
      <c r="N14" s="38" t="n">
        <f aca="false">M14/L14%</f>
        <v>55.5555555555556</v>
      </c>
      <c r="O14" s="39" t="n">
        <v>0.493150684931507</v>
      </c>
      <c r="P14" s="40" t="n">
        <v>0.285714285714286</v>
      </c>
      <c r="Q14" s="32" t="n">
        <v>106</v>
      </c>
      <c r="R14" s="33" t="n">
        <v>101</v>
      </c>
      <c r="S14" s="38" t="n">
        <f aca="false">R14/Q14%</f>
        <v>95.2830188679245</v>
      </c>
    </row>
    <row r="15" customFormat="false" ht="17" hidden="false" customHeight="false" outlineLevel="0" collapsed="false">
      <c r="A15" s="34" t="s">
        <v>22</v>
      </c>
      <c r="B15" s="35" t="n">
        <v>13</v>
      </c>
      <c r="C15" s="36" t="n">
        <v>81</v>
      </c>
      <c r="D15" s="37" t="n">
        <v>61</v>
      </c>
      <c r="E15" s="38" t="n">
        <f aca="false">D15/C15%</f>
        <v>75.3086419753086</v>
      </c>
      <c r="F15" s="37" t="n">
        <v>23</v>
      </c>
      <c r="G15" s="37" t="n">
        <v>22</v>
      </c>
      <c r="H15" s="38" t="n">
        <f aca="false">G15/F15%</f>
        <v>95.6521739130435</v>
      </c>
      <c r="I15" s="37" t="n">
        <v>14</v>
      </c>
      <c r="J15" s="37" t="n">
        <v>18</v>
      </c>
      <c r="K15" s="38" t="n">
        <f aca="false">J15/I15%</f>
        <v>128.571428571429</v>
      </c>
      <c r="L15" s="37" t="n">
        <v>109</v>
      </c>
      <c r="M15" s="29" t="n">
        <v>76</v>
      </c>
      <c r="N15" s="38" t="n">
        <f aca="false">M15/L15%</f>
        <v>69.7247706422018</v>
      </c>
      <c r="O15" s="39" t="n">
        <v>0.825757575757576</v>
      </c>
      <c r="P15" s="40" t="n">
        <v>0.584615384615385</v>
      </c>
      <c r="Q15" s="32" t="n">
        <v>193</v>
      </c>
      <c r="R15" s="33" t="n">
        <v>415</v>
      </c>
      <c r="S15" s="38" t="n">
        <f aca="false">R15/Q15%</f>
        <v>215.025906735751</v>
      </c>
    </row>
    <row r="16" customFormat="false" ht="17" hidden="false" customHeight="false" outlineLevel="0" collapsed="false">
      <c r="A16" s="34" t="s">
        <v>23</v>
      </c>
      <c r="B16" s="35" t="n">
        <v>12</v>
      </c>
      <c r="C16" s="36" t="n">
        <v>98</v>
      </c>
      <c r="D16" s="37" t="n">
        <v>88</v>
      </c>
      <c r="E16" s="38" t="n">
        <f aca="false">D16/C16%</f>
        <v>89.7959183673469</v>
      </c>
      <c r="F16" s="37" t="n">
        <v>42</v>
      </c>
      <c r="G16" s="37" t="n">
        <v>23</v>
      </c>
      <c r="H16" s="38" t="n">
        <f aca="false">G16/F16%</f>
        <v>54.7619047619048</v>
      </c>
      <c r="I16" s="37" t="n">
        <v>24</v>
      </c>
      <c r="J16" s="37" t="n">
        <v>26</v>
      </c>
      <c r="K16" s="38" t="n">
        <f aca="false">J16/I16%</f>
        <v>108.333333333333</v>
      </c>
      <c r="L16" s="37" t="n">
        <v>198</v>
      </c>
      <c r="M16" s="29" t="n">
        <v>129</v>
      </c>
      <c r="N16" s="38" t="n">
        <f aca="false">M16/L16%</f>
        <v>65.1515151515152</v>
      </c>
      <c r="O16" s="39" t="n">
        <v>1.584</v>
      </c>
      <c r="P16" s="40" t="n">
        <v>1.075</v>
      </c>
      <c r="Q16" s="32" t="n">
        <v>76</v>
      </c>
      <c r="R16" s="33" t="n">
        <v>97</v>
      </c>
      <c r="S16" s="38" t="n">
        <f aca="false">R16/Q16%</f>
        <v>127.631578947368</v>
      </c>
    </row>
    <row r="17" customFormat="false" ht="17" hidden="false" customHeight="false" outlineLevel="0" collapsed="false">
      <c r="A17" s="34" t="s">
        <v>24</v>
      </c>
      <c r="B17" s="35" t="n">
        <v>1.6</v>
      </c>
      <c r="C17" s="36" t="n">
        <v>12</v>
      </c>
      <c r="D17" s="37" t="n">
        <v>10</v>
      </c>
      <c r="E17" s="38" t="n">
        <f aca="false">D17/C17%</f>
        <v>83.3333333333333</v>
      </c>
      <c r="F17" s="37" t="n">
        <v>3</v>
      </c>
      <c r="G17" s="37" t="n">
        <v>4</v>
      </c>
      <c r="H17" s="38" t="n">
        <f aca="false">G17/F17%</f>
        <v>133.333333333333</v>
      </c>
      <c r="I17" s="37" t="n">
        <v>6</v>
      </c>
      <c r="J17" s="37" t="n">
        <v>7</v>
      </c>
      <c r="K17" s="38" t="n">
        <f aca="false">J17/I17%</f>
        <v>116.666666666667</v>
      </c>
      <c r="L17" s="37" t="n">
        <v>11</v>
      </c>
      <c r="M17" s="29" t="n">
        <v>14</v>
      </c>
      <c r="N17" s="38" t="n">
        <f aca="false">M17/L17%</f>
        <v>127.272727272727</v>
      </c>
      <c r="O17" s="39" t="n">
        <v>0.647058823529412</v>
      </c>
      <c r="P17" s="40" t="n">
        <v>0.875</v>
      </c>
      <c r="Q17" s="32" t="n">
        <v>19</v>
      </c>
      <c r="R17" s="33" t="n">
        <v>61</v>
      </c>
      <c r="S17" s="38" t="n">
        <f aca="false">R17/Q17%</f>
        <v>321.052631578947</v>
      </c>
    </row>
    <row r="18" customFormat="false" ht="17" hidden="false" customHeight="false" outlineLevel="0" collapsed="false">
      <c r="A18" s="34" t="s">
        <v>25</v>
      </c>
      <c r="B18" s="35" t="n">
        <v>6.4</v>
      </c>
      <c r="C18" s="36" t="n">
        <v>50</v>
      </c>
      <c r="D18" s="37" t="n">
        <v>39</v>
      </c>
      <c r="E18" s="38" t="n">
        <f aca="false">D18/C18%</f>
        <v>78</v>
      </c>
      <c r="F18" s="37" t="n">
        <v>19</v>
      </c>
      <c r="G18" s="37" t="n">
        <v>12</v>
      </c>
      <c r="H18" s="38" t="n">
        <f aca="false">G18/F18%</f>
        <v>63.1578947368421</v>
      </c>
      <c r="I18" s="37" t="n">
        <v>12</v>
      </c>
      <c r="J18" s="37" t="n">
        <v>8</v>
      </c>
      <c r="K18" s="38" t="n">
        <f aca="false">J18/I18%</f>
        <v>66.6666666666667</v>
      </c>
      <c r="L18" s="37" t="n">
        <v>88</v>
      </c>
      <c r="M18" s="29" t="n">
        <v>70</v>
      </c>
      <c r="N18" s="38" t="n">
        <f aca="false">M18/L18%</f>
        <v>79.5454545454546</v>
      </c>
      <c r="O18" s="39" t="n">
        <v>1.375</v>
      </c>
      <c r="P18" s="40" t="n">
        <v>1.09375</v>
      </c>
      <c r="Q18" s="32" t="n">
        <v>134</v>
      </c>
      <c r="R18" s="33" t="n">
        <v>186</v>
      </c>
      <c r="S18" s="38" t="n">
        <f aca="false">R18/Q18%</f>
        <v>138.805970149254</v>
      </c>
    </row>
    <row r="19" customFormat="false" ht="17" hidden="false" customHeight="false" outlineLevel="0" collapsed="false">
      <c r="A19" s="34" t="s">
        <v>26</v>
      </c>
      <c r="B19" s="35" t="n">
        <v>4.4</v>
      </c>
      <c r="C19" s="36" t="n">
        <v>32</v>
      </c>
      <c r="D19" s="37" t="n">
        <v>28</v>
      </c>
      <c r="E19" s="38" t="n">
        <f aca="false">D19/C19%</f>
        <v>87.5</v>
      </c>
      <c r="F19" s="37" t="n">
        <v>8</v>
      </c>
      <c r="G19" s="37" t="n">
        <v>7</v>
      </c>
      <c r="H19" s="38" t="n">
        <f aca="false">G19/F19%</f>
        <v>87.5</v>
      </c>
      <c r="I19" s="37" t="n">
        <v>12</v>
      </c>
      <c r="J19" s="37" t="n">
        <v>8</v>
      </c>
      <c r="K19" s="38" t="n">
        <f aca="false">J19/I19%</f>
        <v>66.6666666666667</v>
      </c>
      <c r="L19" s="37" t="n">
        <v>38</v>
      </c>
      <c r="M19" s="29" t="n">
        <v>46</v>
      </c>
      <c r="N19" s="38" t="n">
        <f aca="false">M19/L19%</f>
        <v>121.052631578947</v>
      </c>
      <c r="O19" s="39" t="n">
        <v>0.791666666666667</v>
      </c>
      <c r="P19" s="40" t="n">
        <v>1.04545454545455</v>
      </c>
      <c r="Q19" s="32" t="n">
        <v>100</v>
      </c>
      <c r="R19" s="33" t="n">
        <v>107</v>
      </c>
      <c r="S19" s="38" t="n">
        <f aca="false">R19/Q19%</f>
        <v>107</v>
      </c>
    </row>
    <row r="20" customFormat="false" ht="17" hidden="false" customHeight="false" outlineLevel="0" collapsed="false">
      <c r="A20" s="34" t="s">
        <v>27</v>
      </c>
      <c r="B20" s="35" t="n">
        <v>8</v>
      </c>
      <c r="C20" s="36" t="n">
        <v>41</v>
      </c>
      <c r="D20" s="37" t="n">
        <v>22</v>
      </c>
      <c r="E20" s="38" t="n">
        <f aca="false">D20/C20%</f>
        <v>53.6585365853659</v>
      </c>
      <c r="F20" s="37" t="n">
        <v>11</v>
      </c>
      <c r="G20" s="37" t="n">
        <v>8</v>
      </c>
      <c r="H20" s="38" t="n">
        <f aca="false">G20/F20%</f>
        <v>72.7272727272727</v>
      </c>
      <c r="I20" s="37" t="n">
        <v>6</v>
      </c>
      <c r="J20" s="37" t="n">
        <v>5</v>
      </c>
      <c r="K20" s="38" t="n">
        <f aca="false">J20/I20%</f>
        <v>83.3333333333333</v>
      </c>
      <c r="L20" s="37" t="n">
        <v>57</v>
      </c>
      <c r="M20" s="29" t="n">
        <v>37</v>
      </c>
      <c r="N20" s="38" t="n">
        <f aca="false">M20/L20%</f>
        <v>64.9122807017544</v>
      </c>
      <c r="O20" s="39" t="n">
        <v>0.695121951219512</v>
      </c>
      <c r="P20" s="40" t="n">
        <v>0.4625</v>
      </c>
      <c r="Q20" s="32" t="n">
        <v>151</v>
      </c>
      <c r="R20" s="33" t="n">
        <v>124</v>
      </c>
      <c r="S20" s="38" t="n">
        <f aca="false">R20/Q20%</f>
        <v>82.1192052980132</v>
      </c>
    </row>
    <row r="21" customFormat="false" ht="17" hidden="false" customHeight="false" outlineLevel="0" collapsed="false">
      <c r="A21" s="34" t="s">
        <v>28</v>
      </c>
      <c r="B21" s="35" t="n">
        <v>9.4</v>
      </c>
      <c r="C21" s="36" t="n">
        <v>39</v>
      </c>
      <c r="D21" s="37" t="n">
        <v>48</v>
      </c>
      <c r="E21" s="38" t="n">
        <f aca="false">D21/C21%</f>
        <v>123.076923076923</v>
      </c>
      <c r="F21" s="37" t="n">
        <v>14</v>
      </c>
      <c r="G21" s="37" t="n">
        <v>19</v>
      </c>
      <c r="H21" s="38" t="n">
        <f aca="false">G21/F21%</f>
        <v>135.714285714286</v>
      </c>
      <c r="I21" s="37" t="n">
        <v>4</v>
      </c>
      <c r="J21" s="37" t="n">
        <v>5</v>
      </c>
      <c r="K21" s="38" t="n">
        <f aca="false">J21/I21%</f>
        <v>125</v>
      </c>
      <c r="L21" s="37" t="n">
        <v>46</v>
      </c>
      <c r="M21" s="29" t="n">
        <v>38</v>
      </c>
      <c r="N21" s="38" t="n">
        <f aca="false">M21/L21%</f>
        <v>82.6086956521739</v>
      </c>
      <c r="O21" s="39" t="n">
        <v>0.418181818181818</v>
      </c>
      <c r="P21" s="40" t="n">
        <v>0.404255319148936</v>
      </c>
      <c r="Q21" s="32" t="n">
        <v>468</v>
      </c>
      <c r="R21" s="33" t="n">
        <v>497</v>
      </c>
      <c r="S21" s="38" t="n">
        <f aca="false">R21/Q21%</f>
        <v>106.196581196581</v>
      </c>
    </row>
    <row r="22" customFormat="false" ht="17" hidden="false" customHeight="false" outlineLevel="0" collapsed="false">
      <c r="A22" s="34" t="s">
        <v>29</v>
      </c>
      <c r="B22" s="35" t="n">
        <v>19.1</v>
      </c>
      <c r="C22" s="36" t="n">
        <v>68</v>
      </c>
      <c r="D22" s="37" t="n">
        <v>33</v>
      </c>
      <c r="E22" s="38" t="n">
        <f aca="false">D22/C22%</f>
        <v>48.5294117647059</v>
      </c>
      <c r="F22" s="37" t="n">
        <v>13</v>
      </c>
      <c r="G22" s="37" t="n">
        <v>9</v>
      </c>
      <c r="H22" s="38" t="n">
        <f aca="false">G22/F22%</f>
        <v>69.2307692307692</v>
      </c>
      <c r="I22" s="37" t="n">
        <v>15</v>
      </c>
      <c r="J22" s="37" t="n">
        <v>13</v>
      </c>
      <c r="K22" s="38" t="n">
        <f aca="false">J22/I22%</f>
        <v>86.6666666666667</v>
      </c>
      <c r="L22" s="37" t="n">
        <v>72</v>
      </c>
      <c r="M22" s="29" t="n">
        <v>64</v>
      </c>
      <c r="N22" s="38" t="n">
        <f aca="false">M22/L22%</f>
        <v>88.8888888888889</v>
      </c>
      <c r="O22" s="39" t="n">
        <v>0.358208955223881</v>
      </c>
      <c r="P22" s="40" t="n">
        <v>0.335078534031414</v>
      </c>
      <c r="Q22" s="32" t="n">
        <v>397</v>
      </c>
      <c r="R22" s="33" t="n">
        <v>495</v>
      </c>
      <c r="S22" s="38" t="n">
        <f aca="false">R22/Q22%</f>
        <v>124.685138539043</v>
      </c>
    </row>
    <row r="23" customFormat="false" ht="17" hidden="false" customHeight="false" outlineLevel="0" collapsed="false">
      <c r="A23" s="41" t="s">
        <v>30</v>
      </c>
      <c r="B23" s="42" t="n">
        <v>6.8</v>
      </c>
      <c r="C23" s="43" t="n">
        <v>16</v>
      </c>
      <c r="D23" s="44" t="n">
        <v>8</v>
      </c>
      <c r="E23" s="45" t="n">
        <f aca="false">D23/C23%</f>
        <v>50</v>
      </c>
      <c r="F23" s="44" t="n">
        <v>7</v>
      </c>
      <c r="G23" s="44" t="n">
        <v>1</v>
      </c>
      <c r="H23" s="45" t="n">
        <f aca="false">G23/F23%</f>
        <v>14.2857142857143</v>
      </c>
      <c r="I23" s="44" t="n">
        <v>8</v>
      </c>
      <c r="J23" s="44" t="n">
        <v>2</v>
      </c>
      <c r="K23" s="46" t="n">
        <f aca="false">J23/I23%</f>
        <v>25</v>
      </c>
      <c r="L23" s="44" t="n">
        <v>20</v>
      </c>
      <c r="M23" s="29" t="n">
        <v>7</v>
      </c>
      <c r="N23" s="45" t="n">
        <f aca="false">M23/L23%</f>
        <v>35</v>
      </c>
      <c r="O23" s="47" t="n">
        <v>0.307692307692308</v>
      </c>
      <c r="P23" s="48" t="n">
        <v>0.102941176470588</v>
      </c>
      <c r="Q23" s="32" t="n">
        <v>133</v>
      </c>
      <c r="R23" s="33" t="n">
        <v>375</v>
      </c>
      <c r="S23" s="45" t="n">
        <f aca="false">R23/Q23%</f>
        <v>281.954887218045</v>
      </c>
    </row>
    <row r="24" customFormat="false" ht="15.75" hidden="false" customHeight="false" outlineLevel="0" collapsed="false">
      <c r="A24" s="49" t="s">
        <v>31</v>
      </c>
      <c r="B24" s="50" t="n">
        <f aca="false">SUM(B6:B23)</f>
        <v>271.4</v>
      </c>
      <c r="C24" s="51" t="n">
        <f aca="false">SUM(C6:C23)</f>
        <v>1265</v>
      </c>
      <c r="D24" s="51" t="n">
        <f aca="false">SUM(D6:D23)</f>
        <v>879</v>
      </c>
      <c r="E24" s="50" t="n">
        <f aca="false">D24/C24%</f>
        <v>69.4861660079051</v>
      </c>
      <c r="F24" s="52" t="n">
        <f aca="false">SUM(F6:F23)</f>
        <v>277</v>
      </c>
      <c r="G24" s="52" t="n">
        <f aca="false">SUM(G6:G23)</f>
        <v>203</v>
      </c>
      <c r="H24" s="50" t="n">
        <f aca="false">G24/F24%</f>
        <v>73.2851985559567</v>
      </c>
      <c r="I24" s="52" t="n">
        <f aca="false">SUM(I6:I23)</f>
        <v>293</v>
      </c>
      <c r="J24" s="52" t="n">
        <f aca="false">SUM(J6:J23)</f>
        <v>289</v>
      </c>
      <c r="K24" s="50" t="n">
        <f aca="false">J24/I24%</f>
        <v>98.6348122866894</v>
      </c>
      <c r="L24" s="51" t="n">
        <f aca="false">SUM(L6:L23)</f>
        <v>1237</v>
      </c>
      <c r="M24" s="51" t="n">
        <f aca="false">SUM(M6:M23)</f>
        <v>939</v>
      </c>
      <c r="N24" s="50" t="n">
        <f aca="false">M24/L24%</f>
        <v>75.909458367017</v>
      </c>
      <c r="O24" s="53" t="n">
        <v>0.45</v>
      </c>
      <c r="P24" s="54" t="n">
        <v>0.35</v>
      </c>
      <c r="Q24" s="52" t="n">
        <f aca="false">SUM(Q6:Q23)</f>
        <v>6228</v>
      </c>
      <c r="R24" s="52" t="n">
        <f aca="false">SUM(R6:R23)</f>
        <v>10814</v>
      </c>
      <c r="S24" s="50" t="n">
        <f aca="false">R24/Q24%</f>
        <v>173.635195889531</v>
      </c>
    </row>
    <row r="25" customFormat="false" ht="18" hidden="false" customHeight="false" outlineLevel="0" collapsed="false">
      <c r="A25" s="55" t="s">
        <v>32</v>
      </c>
      <c r="B25" s="55"/>
      <c r="C25" s="55"/>
      <c r="D25" s="55"/>
      <c r="E25" s="55"/>
      <c r="F25" s="55"/>
      <c r="G25" s="55"/>
      <c r="H25" s="55"/>
      <c r="I25" s="55"/>
      <c r="J25" s="56"/>
      <c r="K25" s="56"/>
      <c r="L25" s="56"/>
      <c r="M25" s="56"/>
      <c r="N25" s="56"/>
      <c r="O25" s="56"/>
      <c r="P25" s="56"/>
      <c r="Q25" s="56"/>
    </row>
    <row r="26" customFormat="false" ht="48" hidden="false" customHeight="true" outlineLevel="0" collapsed="false">
      <c r="A26" s="57"/>
      <c r="B26" s="58" t="s">
        <v>33</v>
      </c>
      <c r="C26" s="58"/>
      <c r="D26" s="58"/>
      <c r="E26" s="59" t="s">
        <v>34</v>
      </c>
      <c r="F26" s="59"/>
      <c r="G26" s="59"/>
      <c r="H26" s="59" t="s">
        <v>35</v>
      </c>
      <c r="I26" s="59"/>
      <c r="J26" s="59"/>
      <c r="K26" s="60" t="s">
        <v>36</v>
      </c>
      <c r="L26" s="60"/>
      <c r="M26" s="60"/>
      <c r="N26" s="61"/>
    </row>
    <row r="27" customFormat="false" ht="17.25" hidden="false" customHeight="false" outlineLevel="0" collapsed="false">
      <c r="A27" s="62" t="s">
        <v>37</v>
      </c>
      <c r="B27" s="63" t="n">
        <v>2.9</v>
      </c>
      <c r="C27" s="63"/>
      <c r="D27" s="63"/>
      <c r="E27" s="64" t="n">
        <v>406.12</v>
      </c>
      <c r="F27" s="64"/>
      <c r="G27" s="64"/>
      <c r="H27" s="63" t="n">
        <v>0.5</v>
      </c>
      <c r="I27" s="63"/>
      <c r="J27" s="63"/>
      <c r="K27" s="65" t="n">
        <v>0.3</v>
      </c>
      <c r="L27" s="65"/>
      <c r="M27" s="65"/>
      <c r="N27" s="66"/>
      <c r="O27" s="67"/>
      <c r="P27" s="68"/>
    </row>
    <row r="28" customFormat="false" ht="15" hidden="false" customHeight="false" outlineLevel="0" collapsed="false">
      <c r="A28" s="62" t="s">
        <v>38</v>
      </c>
      <c r="B28" s="63" t="n">
        <v>3.6</v>
      </c>
      <c r="C28" s="63"/>
      <c r="D28" s="63"/>
      <c r="E28" s="64" t="n">
        <v>23.39</v>
      </c>
      <c r="F28" s="64"/>
      <c r="G28" s="64"/>
      <c r="H28" s="63" t="n">
        <v>0.6</v>
      </c>
      <c r="I28" s="63"/>
      <c r="J28" s="63"/>
      <c r="K28" s="65" t="n">
        <v>0.2</v>
      </c>
      <c r="L28" s="65"/>
      <c r="M28" s="65"/>
      <c r="N28" s="66"/>
      <c r="O28" s="67"/>
      <c r="P28" s="69"/>
      <c r="R28" s="70"/>
      <c r="S28" s="70"/>
    </row>
    <row r="29" customFormat="false" ht="15" hidden="false" customHeight="true" outlineLevel="0" collapsed="false">
      <c r="A29" s="62" t="s">
        <v>39</v>
      </c>
      <c r="B29" s="63" t="n">
        <v>2.9</v>
      </c>
      <c r="C29" s="63"/>
      <c r="D29" s="63"/>
      <c r="E29" s="71" t="s">
        <v>40</v>
      </c>
      <c r="F29" s="71"/>
      <c r="G29" s="71"/>
      <c r="H29" s="63" t="n">
        <v>0.4</v>
      </c>
      <c r="I29" s="63"/>
      <c r="J29" s="63"/>
      <c r="K29" s="65" t="n">
        <v>0.2</v>
      </c>
      <c r="L29" s="65"/>
      <c r="M29" s="65"/>
      <c r="N29" s="66"/>
      <c r="O29" s="67"/>
      <c r="P29" s="69"/>
      <c r="R29" s="70"/>
      <c r="S29" s="70"/>
    </row>
    <row r="30" customFormat="false" ht="15" hidden="false" customHeight="false" outlineLevel="0" collapsed="false">
      <c r="A30" s="72" t="s">
        <v>41</v>
      </c>
      <c r="B30" s="38" t="n">
        <v>5.3</v>
      </c>
      <c r="C30" s="38"/>
      <c r="D30" s="38"/>
      <c r="E30" s="73" t="n">
        <v>1.65</v>
      </c>
      <c r="F30" s="73"/>
      <c r="G30" s="73"/>
      <c r="H30" s="38" t="n">
        <v>0.4</v>
      </c>
      <c r="I30" s="38"/>
      <c r="J30" s="38"/>
      <c r="K30" s="38" t="n">
        <v>0.2</v>
      </c>
      <c r="L30" s="38"/>
      <c r="M30" s="38"/>
      <c r="N30" s="66"/>
      <c r="O30" s="67"/>
      <c r="P30" s="69"/>
      <c r="S30" s="70"/>
    </row>
    <row r="31" customFormat="false" ht="15" hidden="false" customHeight="false" outlineLevel="0" collapsed="false">
      <c r="A31" s="72" t="s">
        <v>42</v>
      </c>
      <c r="B31" s="38" t="n">
        <v>5.9</v>
      </c>
      <c r="C31" s="38"/>
      <c r="D31" s="38"/>
      <c r="E31" s="73" t="n">
        <v>3.61</v>
      </c>
      <c r="F31" s="73"/>
      <c r="G31" s="73"/>
      <c r="H31" s="38" t="n">
        <v>0.7</v>
      </c>
      <c r="I31" s="38"/>
      <c r="J31" s="38"/>
      <c r="K31" s="74" t="n">
        <v>0.5</v>
      </c>
      <c r="L31" s="74"/>
      <c r="M31" s="74"/>
      <c r="N31" s="66"/>
      <c r="O31" s="75"/>
      <c r="P31" s="76"/>
    </row>
    <row r="32" customFormat="false" ht="15" hidden="false" customHeight="false" outlineLevel="0" collapsed="false">
      <c r="A32" s="72" t="s">
        <v>43</v>
      </c>
      <c r="B32" s="38" t="n">
        <v>6.5</v>
      </c>
      <c r="C32" s="38"/>
      <c r="D32" s="38"/>
      <c r="E32" s="73" t="n">
        <v>3.81</v>
      </c>
      <c r="F32" s="73"/>
      <c r="G32" s="73"/>
      <c r="H32" s="38" t="n">
        <v>0.8</v>
      </c>
      <c r="I32" s="38"/>
      <c r="J32" s="38"/>
      <c r="K32" s="74" t="n">
        <v>0.3</v>
      </c>
      <c r="L32" s="74"/>
      <c r="M32" s="74"/>
      <c r="N32" s="66"/>
      <c r="O32" s="67"/>
      <c r="P32" s="76"/>
    </row>
    <row r="33" customFormat="false" ht="15" hidden="false" customHeight="false" outlineLevel="0" collapsed="false">
      <c r="A33" s="72" t="s">
        <v>44</v>
      </c>
      <c r="B33" s="38" t="n">
        <v>2.7</v>
      </c>
      <c r="C33" s="38"/>
      <c r="D33" s="38"/>
      <c r="E33" s="73" t="n">
        <v>1.37</v>
      </c>
      <c r="F33" s="73"/>
      <c r="G33" s="73"/>
      <c r="H33" s="38" t="n">
        <v>0.8</v>
      </c>
      <c r="I33" s="38"/>
      <c r="J33" s="38"/>
      <c r="K33" s="74" t="n">
        <v>0.3</v>
      </c>
      <c r="L33" s="74"/>
      <c r="M33" s="74"/>
      <c r="N33" s="66"/>
      <c r="O33" s="67"/>
      <c r="P33" s="76"/>
    </row>
    <row r="34" customFormat="false" ht="15" hidden="false" customHeight="false" outlineLevel="0" collapsed="false">
      <c r="A34" s="72" t="s">
        <v>45</v>
      </c>
      <c r="B34" s="38" t="n">
        <v>2.6</v>
      </c>
      <c r="C34" s="38"/>
      <c r="D34" s="38"/>
      <c r="E34" s="73" t="n">
        <v>5.28</v>
      </c>
      <c r="F34" s="73"/>
      <c r="G34" s="73"/>
      <c r="H34" s="38" t="n">
        <v>0.5</v>
      </c>
      <c r="I34" s="38"/>
      <c r="J34" s="38"/>
      <c r="K34" s="74" t="n">
        <v>0.1</v>
      </c>
      <c r="L34" s="74"/>
      <c r="M34" s="74"/>
      <c r="N34" s="66"/>
      <c r="O34" s="67"/>
      <c r="P34" s="76"/>
    </row>
    <row r="35" customFormat="false" ht="15" hidden="false" customHeight="false" outlineLevel="0" collapsed="false">
      <c r="A35" s="72" t="s">
        <v>46</v>
      </c>
      <c r="B35" s="38" t="n">
        <v>1.9</v>
      </c>
      <c r="C35" s="38"/>
      <c r="D35" s="38"/>
      <c r="E35" s="73" t="n">
        <v>2.52</v>
      </c>
      <c r="F35" s="73"/>
      <c r="G35" s="73"/>
      <c r="H35" s="38" t="n">
        <v>0.4</v>
      </c>
      <c r="I35" s="38"/>
      <c r="J35" s="38"/>
      <c r="K35" s="74" t="n">
        <v>0.1</v>
      </c>
      <c r="L35" s="74"/>
      <c r="M35" s="74"/>
      <c r="N35" s="66"/>
      <c r="O35" s="67"/>
      <c r="P35" s="76"/>
    </row>
    <row r="36" customFormat="false" ht="15" hidden="false" customHeight="false" outlineLevel="0" collapsed="false">
      <c r="A36" s="72" t="s">
        <v>47</v>
      </c>
      <c r="B36" s="38" t="n">
        <v>1.9</v>
      </c>
      <c r="C36" s="38"/>
      <c r="D36" s="38"/>
      <c r="E36" s="73" t="n">
        <v>2.87</v>
      </c>
      <c r="F36" s="73"/>
      <c r="G36" s="73"/>
      <c r="H36" s="38" t="n">
        <v>0.7</v>
      </c>
      <c r="I36" s="38"/>
      <c r="J36" s="38"/>
      <c r="K36" s="74" t="n">
        <v>0.1</v>
      </c>
      <c r="L36" s="74"/>
      <c r="M36" s="74"/>
      <c r="N36" s="66"/>
      <c r="O36" s="67"/>
      <c r="P36" s="76"/>
    </row>
    <row r="37" customFormat="false" ht="15" hidden="false" customHeight="false" outlineLevel="0" collapsed="false">
      <c r="A37" s="72" t="s">
        <v>48</v>
      </c>
      <c r="B37" s="38" t="n">
        <v>3.3</v>
      </c>
      <c r="C37" s="38"/>
      <c r="D37" s="38"/>
      <c r="E37" s="73" t="n">
        <v>0.6</v>
      </c>
      <c r="F37" s="73"/>
      <c r="G37" s="73"/>
      <c r="H37" s="38" t="n">
        <v>0.8</v>
      </c>
      <c r="I37" s="38"/>
      <c r="J37" s="38"/>
      <c r="K37" s="74" t="n">
        <v>0.2</v>
      </c>
      <c r="L37" s="74"/>
      <c r="M37" s="74"/>
      <c r="N37" s="66"/>
      <c r="O37" s="67"/>
      <c r="P37" s="76"/>
      <c r="S37" s="70"/>
    </row>
    <row r="38" customFormat="false" ht="15" hidden="false" customHeight="false" outlineLevel="0" collapsed="false">
      <c r="A38" s="72" t="s">
        <v>49</v>
      </c>
      <c r="B38" s="38" t="n">
        <v>4.6</v>
      </c>
      <c r="C38" s="38"/>
      <c r="D38" s="38"/>
      <c r="E38" s="73" t="n">
        <v>0.52</v>
      </c>
      <c r="F38" s="73"/>
      <c r="G38" s="73"/>
      <c r="H38" s="38" t="n">
        <v>0.7</v>
      </c>
      <c r="I38" s="38"/>
      <c r="J38" s="38"/>
      <c r="K38" s="74" t="n">
        <v>0.1</v>
      </c>
      <c r="L38" s="74"/>
      <c r="M38" s="74"/>
      <c r="N38" s="66"/>
      <c r="O38" s="67"/>
      <c r="P38" s="76"/>
    </row>
    <row r="39" customFormat="false" ht="15.75" hidden="false" customHeight="false" outlineLevel="0" collapsed="false">
      <c r="A39" s="77" t="s">
        <v>50</v>
      </c>
      <c r="B39" s="78" t="n">
        <v>1</v>
      </c>
      <c r="C39" s="78"/>
      <c r="D39" s="78"/>
      <c r="E39" s="79" t="n">
        <v>0.23</v>
      </c>
      <c r="F39" s="79"/>
      <c r="G39" s="79"/>
      <c r="H39" s="78" t="n">
        <v>0.8</v>
      </c>
      <c r="I39" s="78"/>
      <c r="J39" s="78"/>
      <c r="K39" s="80" t="n">
        <v>0.2</v>
      </c>
      <c r="L39" s="80"/>
      <c r="M39" s="80"/>
      <c r="N39" s="66"/>
      <c r="P39" s="76"/>
    </row>
  </sheetData>
  <mergeCells count="73">
    <mergeCell ref="A1:H1"/>
    <mergeCell ref="I1:S1"/>
    <mergeCell ref="A2:S2"/>
    <mergeCell ref="A3:A5"/>
    <mergeCell ref="B3:B5"/>
    <mergeCell ref="C3:D3"/>
    <mergeCell ref="E3:E4"/>
    <mergeCell ref="F3:G3"/>
    <mergeCell ref="H3:H4"/>
    <mergeCell ref="I3:J3"/>
    <mergeCell ref="K3:K4"/>
    <mergeCell ref="L3:M3"/>
    <mergeCell ref="N3:N4"/>
    <mergeCell ref="O3:P3"/>
    <mergeCell ref="Q3:R3"/>
    <mergeCell ref="S3:S4"/>
    <mergeCell ref="A25:I25"/>
    <mergeCell ref="B26:D26"/>
    <mergeCell ref="E26:G26"/>
    <mergeCell ref="H26:J26"/>
    <mergeCell ref="K26:M26"/>
    <mergeCell ref="B27:D27"/>
    <mergeCell ref="E27:G27"/>
    <mergeCell ref="H27:J27"/>
    <mergeCell ref="K27:M27"/>
    <mergeCell ref="B28:D28"/>
    <mergeCell ref="E28:G28"/>
    <mergeCell ref="H28:J28"/>
    <mergeCell ref="K28:M28"/>
    <mergeCell ref="B29:D29"/>
    <mergeCell ref="E29:G29"/>
    <mergeCell ref="H29:J29"/>
    <mergeCell ref="K29:M29"/>
    <mergeCell ref="B30:D30"/>
    <mergeCell ref="E30:G30"/>
    <mergeCell ref="H30:J30"/>
    <mergeCell ref="K30:M30"/>
    <mergeCell ref="B31:D31"/>
    <mergeCell ref="E31:G31"/>
    <mergeCell ref="H31:J31"/>
    <mergeCell ref="K31:M31"/>
    <mergeCell ref="B32:D32"/>
    <mergeCell ref="E32:G32"/>
    <mergeCell ref="H32:J32"/>
    <mergeCell ref="K32:M32"/>
    <mergeCell ref="B33:D33"/>
    <mergeCell ref="E33:G33"/>
    <mergeCell ref="H33:J33"/>
    <mergeCell ref="K33:M33"/>
    <mergeCell ref="B34:D34"/>
    <mergeCell ref="E34:G34"/>
    <mergeCell ref="H34:J34"/>
    <mergeCell ref="K34:M34"/>
    <mergeCell ref="B35:D35"/>
    <mergeCell ref="E35:G35"/>
    <mergeCell ref="H35:J35"/>
    <mergeCell ref="K35:M35"/>
    <mergeCell ref="B36:D36"/>
    <mergeCell ref="E36:G36"/>
    <mergeCell ref="H36:J36"/>
    <mergeCell ref="K36:M36"/>
    <mergeCell ref="B37:D37"/>
    <mergeCell ref="E37:G37"/>
    <mergeCell ref="H37:J37"/>
    <mergeCell ref="K37:M37"/>
    <mergeCell ref="B38:D38"/>
    <mergeCell ref="E38:G38"/>
    <mergeCell ref="H38:J38"/>
    <mergeCell ref="K38:M38"/>
    <mergeCell ref="B39:D39"/>
    <mergeCell ref="E39:G39"/>
    <mergeCell ref="H39:J39"/>
    <mergeCell ref="K39:M39"/>
  </mergeCells>
  <printOptions headings="false" gridLines="false" gridLinesSet="true" horizontalCentered="false" verticalCentered="false"/>
  <pageMargins left="0.196527777777778" right="0" top="0.196527777777778" bottom="0.157638888888889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38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100" zoomScalePageLayoutView="85" workbookViewId="0">
      <selection pane="topLeft" activeCell="A38" activeCellId="0" sqref="A38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40.18"/>
    <col collapsed="false" customWidth="true" hidden="false" outlineLevel="0" max="2" min="2" style="1" width="7.74"/>
    <col collapsed="false" customWidth="true" hidden="false" outlineLevel="0" max="4" min="3" style="1" width="7.92"/>
    <col collapsed="false" customWidth="true" hidden="false" outlineLevel="0" max="5" min="5" style="1" width="7.1"/>
    <col collapsed="false" customWidth="true" hidden="false" outlineLevel="0" max="6" min="6" style="1" width="6.92"/>
    <col collapsed="false" customWidth="true" hidden="false" outlineLevel="0" max="7" min="7" style="1" width="7.92"/>
    <col collapsed="false" customWidth="true" hidden="false" outlineLevel="0" max="8" min="8" style="1" width="7.1"/>
    <col collapsed="false" customWidth="true" hidden="false" outlineLevel="0" max="10" min="9" style="1" width="7.37"/>
    <col collapsed="false" customWidth="true" hidden="false" outlineLevel="0" max="11" min="11" style="1" width="7.1"/>
    <col collapsed="false" customWidth="true" hidden="false" outlineLevel="0" max="12" min="12" style="1" width="8.49"/>
    <col collapsed="false" customWidth="true" hidden="false" outlineLevel="0" max="13" min="13" style="1" width="8.37"/>
    <col collapsed="false" customWidth="true" hidden="false" outlineLevel="0" max="14" min="14" style="1" width="6.92"/>
    <col collapsed="false" customWidth="true" hidden="false" outlineLevel="0" max="15" min="15" style="1" width="8.37"/>
    <col collapsed="false" customWidth="true" hidden="false" outlineLevel="0" max="16" min="16" style="1" width="8.49"/>
    <col collapsed="false" customWidth="true" hidden="false" outlineLevel="0" max="18" min="17" style="1" width="8.19"/>
    <col collapsed="false" customWidth="true" hidden="false" outlineLevel="0" max="19" min="19" style="1" width="7.5"/>
  </cols>
  <sheetData>
    <row r="1" customFormat="false" ht="19.35" hidden="false" customHeight="false" outlineLevel="0" collapsed="false">
      <c r="A1" s="81" t="s">
        <v>51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customFormat="false" ht="35.25" hidden="false" customHeight="true" outlineLevel="0" collapsed="false">
      <c r="A2" s="82" t="s">
        <v>1</v>
      </c>
      <c r="B2" s="83" t="s">
        <v>52</v>
      </c>
      <c r="C2" s="84" t="s">
        <v>3</v>
      </c>
      <c r="D2" s="84"/>
      <c r="E2" s="85" t="s">
        <v>4</v>
      </c>
      <c r="F2" s="8" t="s">
        <v>5</v>
      </c>
      <c r="G2" s="8"/>
      <c r="H2" s="85" t="s">
        <v>4</v>
      </c>
      <c r="I2" s="86" t="s">
        <v>6</v>
      </c>
      <c r="J2" s="86"/>
      <c r="K2" s="87" t="s">
        <v>4</v>
      </c>
      <c r="L2" s="86" t="s">
        <v>7</v>
      </c>
      <c r="M2" s="86"/>
      <c r="N2" s="87" t="s">
        <v>4</v>
      </c>
      <c r="O2" s="84" t="s">
        <v>8</v>
      </c>
      <c r="P2" s="84"/>
      <c r="Q2" s="84" t="s">
        <v>9</v>
      </c>
      <c r="R2" s="84"/>
      <c r="S2" s="87" t="s">
        <v>4</v>
      </c>
    </row>
    <row r="3" customFormat="false" ht="21.75" hidden="false" customHeight="false" outlineLevel="0" collapsed="false">
      <c r="A3" s="82"/>
      <c r="B3" s="83"/>
      <c r="C3" s="88" t="s">
        <v>53</v>
      </c>
      <c r="D3" s="89" t="s">
        <v>53</v>
      </c>
      <c r="E3" s="85"/>
      <c r="F3" s="88" t="str">
        <f aca="false">C3</f>
        <v>январь-февраль</v>
      </c>
      <c r="G3" s="90" t="str">
        <f aca="false">D3</f>
        <v>январь-февраль</v>
      </c>
      <c r="H3" s="85"/>
      <c r="I3" s="88" t="str">
        <f aca="false">C3</f>
        <v>январь-февраль</v>
      </c>
      <c r="J3" s="90" t="str">
        <f aca="false">D3</f>
        <v>январь-февраль</v>
      </c>
      <c r="K3" s="87"/>
      <c r="L3" s="91" t="s">
        <v>11</v>
      </c>
      <c r="M3" s="92" t="s">
        <v>11</v>
      </c>
      <c r="N3" s="87"/>
      <c r="O3" s="91" t="s">
        <v>11</v>
      </c>
      <c r="P3" s="92" t="s">
        <v>11</v>
      </c>
      <c r="Q3" s="91" t="s">
        <v>11</v>
      </c>
      <c r="R3" s="92" t="s">
        <v>11</v>
      </c>
      <c r="S3" s="87"/>
    </row>
    <row r="4" customFormat="false" ht="20.85" hidden="false" customHeight="false" outlineLevel="0" collapsed="false">
      <c r="A4" s="82"/>
      <c r="B4" s="83"/>
      <c r="C4" s="93" t="n">
        <v>2023</v>
      </c>
      <c r="D4" s="94" t="n">
        <v>2024</v>
      </c>
      <c r="E4" s="95" t="s">
        <v>12</v>
      </c>
      <c r="F4" s="93" t="n">
        <v>2023</v>
      </c>
      <c r="G4" s="94" t="n">
        <v>2024</v>
      </c>
      <c r="H4" s="96" t="s">
        <v>12</v>
      </c>
      <c r="I4" s="93" t="n">
        <v>2023</v>
      </c>
      <c r="J4" s="94" t="n">
        <v>2024</v>
      </c>
      <c r="K4" s="96" t="s">
        <v>12</v>
      </c>
      <c r="L4" s="97" t="n">
        <v>44986</v>
      </c>
      <c r="M4" s="98" t="n">
        <v>45352</v>
      </c>
      <c r="N4" s="96" t="s">
        <v>12</v>
      </c>
      <c r="O4" s="99" t="n">
        <f aca="false">L4</f>
        <v>44986</v>
      </c>
      <c r="P4" s="100" t="n">
        <f aca="false">M4</f>
        <v>45352</v>
      </c>
      <c r="Q4" s="97" t="n">
        <f aca="false">L4</f>
        <v>44986</v>
      </c>
      <c r="R4" s="98" t="n">
        <f aca="false">M4</f>
        <v>45352</v>
      </c>
      <c r="S4" s="96" t="s">
        <v>12</v>
      </c>
      <c r="U4" s="101"/>
      <c r="V4" s="101"/>
    </row>
    <row r="5" customFormat="false" ht="17" hidden="false" customHeight="false" outlineLevel="0" collapsed="false">
      <c r="A5" s="102" t="s">
        <v>13</v>
      </c>
      <c r="B5" s="103" t="n">
        <v>113.5</v>
      </c>
      <c r="C5" s="27" t="n">
        <v>904</v>
      </c>
      <c r="D5" s="104" t="n">
        <v>697</v>
      </c>
      <c r="E5" s="105" t="n">
        <f aca="false">D5/C5%</f>
        <v>77.1017699115044</v>
      </c>
      <c r="F5" s="27" t="n">
        <v>105</v>
      </c>
      <c r="G5" s="27" t="n">
        <v>70</v>
      </c>
      <c r="H5" s="105" t="n">
        <f aca="false">G5/F5%</f>
        <v>66.6666666666667</v>
      </c>
      <c r="I5" s="27" t="n">
        <v>284</v>
      </c>
      <c r="J5" s="27" t="n">
        <v>283</v>
      </c>
      <c r="K5" s="105" t="n">
        <f aca="false">J5/I5%</f>
        <v>99.6478873239437</v>
      </c>
      <c r="L5" s="27" t="n">
        <v>208</v>
      </c>
      <c r="M5" s="29" t="n">
        <v>127</v>
      </c>
      <c r="N5" s="105" t="n">
        <f aca="false">M5/L5%</f>
        <v>61.0576923076923</v>
      </c>
      <c r="O5" s="106" t="n">
        <v>0.187387387387387</v>
      </c>
      <c r="P5" s="31" t="n">
        <v>0.111894273127753</v>
      </c>
      <c r="Q5" s="33" t="n">
        <v>3704</v>
      </c>
      <c r="R5" s="33" t="n">
        <v>5897</v>
      </c>
      <c r="S5" s="105" t="n">
        <f aca="false">R5/Q5%</f>
        <v>159.20626349892</v>
      </c>
      <c r="T5" s="107"/>
      <c r="U5" s="108"/>
      <c r="V5" s="76"/>
    </row>
    <row r="6" customFormat="false" ht="17" hidden="false" customHeight="false" outlineLevel="0" collapsed="false">
      <c r="A6" s="109" t="s">
        <v>14</v>
      </c>
      <c r="B6" s="103" t="n">
        <v>5.7</v>
      </c>
      <c r="C6" s="37" t="n">
        <v>111</v>
      </c>
      <c r="D6" s="104" t="n">
        <v>80</v>
      </c>
      <c r="E6" s="110" t="n">
        <f aca="false">D6/C6%</f>
        <v>72.0720720720721</v>
      </c>
      <c r="F6" s="37" t="n">
        <v>49</v>
      </c>
      <c r="G6" s="37" t="n">
        <v>39</v>
      </c>
      <c r="H6" s="110" t="n">
        <f aca="false">G6/F6%</f>
        <v>79.5918367346939</v>
      </c>
      <c r="I6" s="37" t="n">
        <v>37</v>
      </c>
      <c r="J6" s="37" t="n">
        <v>84</v>
      </c>
      <c r="K6" s="105" t="n">
        <f aca="false">J6/I6%</f>
        <v>227.027027027027</v>
      </c>
      <c r="L6" s="37" t="n">
        <v>88</v>
      </c>
      <c r="M6" s="29" t="n">
        <v>67</v>
      </c>
      <c r="N6" s="110" t="n">
        <f aca="false">M6/L6%</f>
        <v>76.1363636363636</v>
      </c>
      <c r="O6" s="39" t="n">
        <v>1.3968253968254</v>
      </c>
      <c r="P6" s="40" t="n">
        <v>1.17543859649123</v>
      </c>
      <c r="Q6" s="33" t="n">
        <v>76</v>
      </c>
      <c r="R6" s="33" t="n">
        <v>138</v>
      </c>
      <c r="S6" s="110" t="n">
        <f aca="false">R6/Q6%</f>
        <v>181.578947368421</v>
      </c>
      <c r="T6" s="107"/>
      <c r="U6" s="76"/>
      <c r="V6" s="76"/>
    </row>
    <row r="7" customFormat="false" ht="17" hidden="false" customHeight="false" outlineLevel="0" collapsed="false">
      <c r="A7" s="109" t="s">
        <v>15</v>
      </c>
      <c r="B7" s="103" t="n">
        <v>11.5</v>
      </c>
      <c r="C7" s="37" t="n">
        <v>80</v>
      </c>
      <c r="D7" s="104" t="n">
        <v>66</v>
      </c>
      <c r="E7" s="110" t="n">
        <f aca="false">D7/C7%</f>
        <v>82.5</v>
      </c>
      <c r="F7" s="37" t="n">
        <v>25</v>
      </c>
      <c r="G7" s="37" t="n">
        <v>21</v>
      </c>
      <c r="H7" s="110" t="n">
        <f aca="false">G7/F7%</f>
        <v>84</v>
      </c>
      <c r="I7" s="37" t="n">
        <v>30</v>
      </c>
      <c r="J7" s="37" t="n">
        <v>21</v>
      </c>
      <c r="K7" s="105" t="n">
        <f aca="false">J7/I7%</f>
        <v>70</v>
      </c>
      <c r="L7" s="37" t="n">
        <v>26</v>
      </c>
      <c r="M7" s="29" t="n">
        <v>34</v>
      </c>
      <c r="N7" s="110" t="n">
        <f aca="false">M7/L7%</f>
        <v>130.769230769231</v>
      </c>
      <c r="O7" s="39" t="n">
        <v>0.25</v>
      </c>
      <c r="P7" s="40" t="n">
        <v>0.295652173913044</v>
      </c>
      <c r="Q7" s="33" t="n">
        <v>198</v>
      </c>
      <c r="R7" s="33" t="n">
        <v>288</v>
      </c>
      <c r="S7" s="110" t="n">
        <f aca="false">R7/Q7%</f>
        <v>145.454545454545</v>
      </c>
      <c r="T7" s="107"/>
      <c r="U7" s="108"/>
      <c r="V7" s="76"/>
    </row>
    <row r="8" customFormat="false" ht="17" hidden="false" customHeight="false" outlineLevel="0" collapsed="false">
      <c r="A8" s="109" t="s">
        <v>16</v>
      </c>
      <c r="B8" s="103" t="n">
        <v>12.8</v>
      </c>
      <c r="C8" s="37" t="n">
        <v>140</v>
      </c>
      <c r="D8" s="104" t="n">
        <v>65</v>
      </c>
      <c r="E8" s="110" t="n">
        <f aca="false">D8/C8%</f>
        <v>46.4285714285714</v>
      </c>
      <c r="F8" s="37" t="n">
        <v>25</v>
      </c>
      <c r="G8" s="37" t="n">
        <v>16</v>
      </c>
      <c r="H8" s="110" t="n">
        <f aca="false">G8/F8%</f>
        <v>64</v>
      </c>
      <c r="I8" s="37" t="n">
        <v>78</v>
      </c>
      <c r="J8" s="37" t="n">
        <v>44</v>
      </c>
      <c r="K8" s="105" t="n">
        <f aca="false">J8/I8%</f>
        <v>56.4102564102564</v>
      </c>
      <c r="L8" s="37" t="n">
        <v>67</v>
      </c>
      <c r="M8" s="29" t="n">
        <v>24</v>
      </c>
      <c r="N8" s="110" t="n">
        <f aca="false">M8/L8%</f>
        <v>35.8208955223881</v>
      </c>
      <c r="O8" s="39" t="n">
        <v>0.492647058823529</v>
      </c>
      <c r="P8" s="40" t="n">
        <v>0.1875</v>
      </c>
      <c r="Q8" s="33" t="n">
        <v>145</v>
      </c>
      <c r="R8" s="33" t="n">
        <v>109</v>
      </c>
      <c r="S8" s="110" t="n">
        <f aca="false">R8/Q8%</f>
        <v>75.1724137931034</v>
      </c>
      <c r="T8" s="107"/>
      <c r="U8" s="76"/>
      <c r="V8" s="76"/>
    </row>
    <row r="9" customFormat="false" ht="17" hidden="false" customHeight="false" outlineLevel="0" collapsed="false">
      <c r="A9" s="109" t="s">
        <v>17</v>
      </c>
      <c r="B9" s="103" t="n">
        <v>22.9</v>
      </c>
      <c r="C9" s="37" t="n">
        <v>152</v>
      </c>
      <c r="D9" s="104" t="n">
        <v>130</v>
      </c>
      <c r="E9" s="110" t="n">
        <f aca="false">D9/C9%</f>
        <v>85.5263157894737</v>
      </c>
      <c r="F9" s="37" t="n">
        <v>28</v>
      </c>
      <c r="G9" s="37" t="n">
        <v>27</v>
      </c>
      <c r="H9" s="110" t="n">
        <f aca="false">G9/F9%</f>
        <v>96.4285714285714</v>
      </c>
      <c r="I9" s="37" t="n">
        <v>45</v>
      </c>
      <c r="J9" s="37" t="n">
        <v>65</v>
      </c>
      <c r="K9" s="105" t="n">
        <f aca="false">J9/I9%</f>
        <v>144.444444444444</v>
      </c>
      <c r="L9" s="37" t="n">
        <v>57</v>
      </c>
      <c r="M9" s="29" t="n">
        <v>55</v>
      </c>
      <c r="N9" s="110" t="n">
        <f aca="false">M9/L9%</f>
        <v>96.4912280701755</v>
      </c>
      <c r="O9" s="39" t="n">
        <v>0.253333333333333</v>
      </c>
      <c r="P9" s="40" t="n">
        <v>0.240174672489083</v>
      </c>
      <c r="Q9" s="33" t="n">
        <v>545</v>
      </c>
      <c r="R9" s="33" t="n">
        <v>473</v>
      </c>
      <c r="S9" s="110" t="n">
        <f aca="false">R9/Q9%</f>
        <v>86.7889908256881</v>
      </c>
      <c r="T9" s="107"/>
      <c r="U9" s="111"/>
      <c r="V9" s="76"/>
    </row>
    <row r="10" customFormat="false" ht="17" hidden="false" customHeight="false" outlineLevel="0" collapsed="false">
      <c r="A10" s="109" t="s">
        <v>18</v>
      </c>
      <c r="B10" s="103" t="n">
        <v>4.3</v>
      </c>
      <c r="C10" s="37" t="n">
        <v>41</v>
      </c>
      <c r="D10" s="104" t="n">
        <v>16</v>
      </c>
      <c r="E10" s="110" t="n">
        <f aca="false">D10/C10%</f>
        <v>39.0243902439024</v>
      </c>
      <c r="F10" s="37" t="n">
        <v>10</v>
      </c>
      <c r="G10" s="37" t="n">
        <v>8</v>
      </c>
      <c r="H10" s="110" t="n">
        <f aca="false">G10/F10%</f>
        <v>80</v>
      </c>
      <c r="I10" s="37" t="n">
        <v>20</v>
      </c>
      <c r="J10" s="37" t="n">
        <v>10</v>
      </c>
      <c r="K10" s="105" t="n">
        <f aca="false">J10/I10%</f>
        <v>50</v>
      </c>
      <c r="L10" s="37" t="n">
        <v>15</v>
      </c>
      <c r="M10" s="29" t="n">
        <v>11</v>
      </c>
      <c r="N10" s="110" t="n">
        <f aca="false">M10/L10%</f>
        <v>73.3333333333333</v>
      </c>
      <c r="O10" s="39" t="n">
        <v>0.384615384615385</v>
      </c>
      <c r="P10" s="40" t="n">
        <v>0.255813953488372</v>
      </c>
      <c r="Q10" s="33" t="n">
        <v>130</v>
      </c>
      <c r="R10" s="33" t="n">
        <v>136</v>
      </c>
      <c r="S10" s="110" t="n">
        <f aca="false">R10/Q10%</f>
        <v>104.615384615385</v>
      </c>
      <c r="T10" s="107"/>
      <c r="U10" s="76"/>
      <c r="V10" s="76"/>
    </row>
    <row r="11" customFormat="false" ht="17" hidden="false" customHeight="false" outlineLevel="0" collapsed="false">
      <c r="A11" s="109" t="s">
        <v>19</v>
      </c>
      <c r="B11" s="103" t="n">
        <v>4.4</v>
      </c>
      <c r="C11" s="37" t="n">
        <v>98</v>
      </c>
      <c r="D11" s="104" t="n">
        <v>77</v>
      </c>
      <c r="E11" s="110" t="n">
        <f aca="false">D11/C11%</f>
        <v>78.5714285714286</v>
      </c>
      <c r="F11" s="37" t="n">
        <v>45</v>
      </c>
      <c r="G11" s="37" t="n">
        <v>51</v>
      </c>
      <c r="H11" s="110" t="n">
        <f aca="false">G11/F11%</f>
        <v>113.333333333333</v>
      </c>
      <c r="I11" s="37" t="n">
        <v>34</v>
      </c>
      <c r="J11" s="37" t="n">
        <v>23</v>
      </c>
      <c r="K11" s="105" t="n">
        <f aca="false">J11/I11%</f>
        <v>67.6470588235294</v>
      </c>
      <c r="L11" s="37" t="n">
        <v>112</v>
      </c>
      <c r="M11" s="29" t="n">
        <v>102</v>
      </c>
      <c r="N11" s="110" t="n">
        <f aca="false">M11/L11%</f>
        <v>91.0714285714286</v>
      </c>
      <c r="O11" s="39" t="n">
        <v>2.24</v>
      </c>
      <c r="P11" s="40" t="n">
        <v>2.31818181818182</v>
      </c>
      <c r="Q11" s="33" t="n">
        <v>43</v>
      </c>
      <c r="R11" s="33" t="n">
        <v>44</v>
      </c>
      <c r="S11" s="110" t="n">
        <f aca="false">R11/Q11%</f>
        <v>102.325581395349</v>
      </c>
      <c r="T11" s="107"/>
      <c r="U11" s="111"/>
      <c r="V11" s="76"/>
    </row>
    <row r="12" customFormat="false" ht="17" hidden="false" customHeight="false" outlineLevel="0" collapsed="false">
      <c r="A12" s="109" t="s">
        <v>20</v>
      </c>
      <c r="B12" s="103" t="n">
        <v>8.2</v>
      </c>
      <c r="C12" s="37" t="n">
        <v>107</v>
      </c>
      <c r="D12" s="104" t="n">
        <v>60</v>
      </c>
      <c r="E12" s="110" t="n">
        <f aca="false">D12/C12%</f>
        <v>56.0747663551402</v>
      </c>
      <c r="F12" s="37" t="n">
        <v>35</v>
      </c>
      <c r="G12" s="37" t="n">
        <v>22</v>
      </c>
      <c r="H12" s="110" t="n">
        <f aca="false">G12/F12%</f>
        <v>62.8571428571429</v>
      </c>
      <c r="I12" s="37" t="n">
        <v>39</v>
      </c>
      <c r="J12" s="37" t="n">
        <v>19</v>
      </c>
      <c r="K12" s="105" t="n">
        <f aca="false">J12/I12%</f>
        <v>48.7179487179487</v>
      </c>
      <c r="L12" s="37" t="n">
        <v>41</v>
      </c>
      <c r="M12" s="29" t="n">
        <v>35</v>
      </c>
      <c r="N12" s="110" t="n">
        <f aca="false">M12/L12%</f>
        <v>85.3658536585366</v>
      </c>
      <c r="O12" s="39" t="n">
        <v>0.5</v>
      </c>
      <c r="P12" s="40" t="n">
        <v>0.426829268292683</v>
      </c>
      <c r="Q12" s="33" t="n">
        <v>170</v>
      </c>
      <c r="R12" s="33" t="n">
        <v>60</v>
      </c>
      <c r="S12" s="110" t="n">
        <f aca="false">R12/Q12%</f>
        <v>35.2941176470588</v>
      </c>
      <c r="T12" s="107"/>
      <c r="U12" s="108"/>
      <c r="V12" s="76"/>
    </row>
    <row r="13" customFormat="false" ht="17" hidden="false" customHeight="false" outlineLevel="0" collapsed="false">
      <c r="A13" s="109" t="s">
        <v>21</v>
      </c>
      <c r="B13" s="103" t="n">
        <v>7</v>
      </c>
      <c r="C13" s="37" t="n">
        <v>46</v>
      </c>
      <c r="D13" s="104" t="n">
        <v>39</v>
      </c>
      <c r="E13" s="110" t="n">
        <f aca="false">D13/C13%</f>
        <v>84.7826086956522</v>
      </c>
      <c r="F13" s="37" t="n">
        <v>21</v>
      </c>
      <c r="G13" s="37" t="n">
        <v>14</v>
      </c>
      <c r="H13" s="110" t="n">
        <f aca="false">G13/F13%</f>
        <v>66.6666666666667</v>
      </c>
      <c r="I13" s="37" t="n">
        <v>24</v>
      </c>
      <c r="J13" s="37" t="n">
        <v>25</v>
      </c>
      <c r="K13" s="105" t="n">
        <f aca="false">J13/I13%</f>
        <v>104.166666666667</v>
      </c>
      <c r="L13" s="37" t="n">
        <v>42</v>
      </c>
      <c r="M13" s="29" t="n">
        <v>20</v>
      </c>
      <c r="N13" s="110" t="n">
        <f aca="false">M13/L13%</f>
        <v>47.6190476190476</v>
      </c>
      <c r="O13" s="39" t="n">
        <v>0.575342465753425</v>
      </c>
      <c r="P13" s="40" t="n">
        <v>0.285714285714286</v>
      </c>
      <c r="Q13" s="33" t="n">
        <v>102</v>
      </c>
      <c r="R13" s="33" t="n">
        <v>82</v>
      </c>
      <c r="S13" s="110" t="n">
        <f aca="false">R13/Q13%</f>
        <v>80.3921568627451</v>
      </c>
      <c r="T13" s="107"/>
      <c r="U13" s="76"/>
      <c r="V13" s="76"/>
    </row>
    <row r="14" customFormat="false" ht="17" hidden="false" customHeight="false" outlineLevel="0" collapsed="false">
      <c r="A14" s="109" t="s">
        <v>22</v>
      </c>
      <c r="B14" s="103" t="n">
        <v>12.9</v>
      </c>
      <c r="C14" s="37" t="n">
        <v>158</v>
      </c>
      <c r="D14" s="104" t="n">
        <v>105</v>
      </c>
      <c r="E14" s="110" t="n">
        <f aca="false">D14/C14%</f>
        <v>66.4556962025316</v>
      </c>
      <c r="F14" s="37" t="n">
        <v>70</v>
      </c>
      <c r="G14" s="37" t="n">
        <v>53</v>
      </c>
      <c r="H14" s="110" t="n">
        <f aca="false">G14/F14%</f>
        <v>75.7142857142857</v>
      </c>
      <c r="I14" s="37" t="n">
        <v>46</v>
      </c>
      <c r="J14" s="37" t="n">
        <v>45</v>
      </c>
      <c r="K14" s="105" t="n">
        <f aca="false">J14/I14%</f>
        <v>97.8260869565217</v>
      </c>
      <c r="L14" s="37" t="n">
        <v>127</v>
      </c>
      <c r="M14" s="29" t="n">
        <v>85</v>
      </c>
      <c r="N14" s="110" t="n">
        <f aca="false">M14/L14%</f>
        <v>66.9291338582677</v>
      </c>
      <c r="O14" s="39" t="n">
        <v>0.962121212121212</v>
      </c>
      <c r="P14" s="40" t="n">
        <v>0.658914728682171</v>
      </c>
      <c r="Q14" s="33" t="n">
        <v>189</v>
      </c>
      <c r="R14" s="33" t="n">
        <v>622</v>
      </c>
      <c r="S14" s="110" t="n">
        <f aca="false">R14/Q14%</f>
        <v>329.100529100529</v>
      </c>
      <c r="T14" s="107"/>
      <c r="U14" s="111"/>
      <c r="V14" s="76"/>
    </row>
    <row r="15" customFormat="false" ht="17" hidden="false" customHeight="false" outlineLevel="0" collapsed="false">
      <c r="A15" s="109" t="s">
        <v>23</v>
      </c>
      <c r="B15" s="103" t="n">
        <v>11.8</v>
      </c>
      <c r="C15" s="37" t="n">
        <v>210</v>
      </c>
      <c r="D15" s="104" t="n">
        <v>192</v>
      </c>
      <c r="E15" s="110" t="n">
        <f aca="false">D15/C15%</f>
        <v>91.4285714285714</v>
      </c>
      <c r="F15" s="37" t="n">
        <v>92</v>
      </c>
      <c r="G15" s="37" t="n">
        <v>77</v>
      </c>
      <c r="H15" s="110" t="n">
        <f aca="false">G15/F15%</f>
        <v>83.6956521739131</v>
      </c>
      <c r="I15" s="37" t="n">
        <v>67</v>
      </c>
      <c r="J15" s="37" t="n">
        <v>81</v>
      </c>
      <c r="K15" s="105" t="n">
        <f aca="false">J15/I15%</f>
        <v>120.89552238806</v>
      </c>
      <c r="L15" s="37" t="n">
        <v>197</v>
      </c>
      <c r="M15" s="29" t="n">
        <v>137</v>
      </c>
      <c r="N15" s="110" t="n">
        <f aca="false">M15/L15%</f>
        <v>69.5431472081218</v>
      </c>
      <c r="O15" s="39" t="n">
        <v>1.576</v>
      </c>
      <c r="P15" s="40" t="n">
        <v>1.16101694915254</v>
      </c>
      <c r="Q15" s="33" t="n">
        <v>78</v>
      </c>
      <c r="R15" s="33" t="n">
        <v>131</v>
      </c>
      <c r="S15" s="110" t="n">
        <f aca="false">R15/Q15%</f>
        <v>167.948717948718</v>
      </c>
      <c r="T15" s="107"/>
      <c r="U15" s="76"/>
      <c r="V15" s="76"/>
    </row>
    <row r="16" customFormat="false" ht="17" hidden="false" customHeight="false" outlineLevel="0" collapsed="false">
      <c r="A16" s="109" t="s">
        <v>24</v>
      </c>
      <c r="B16" s="103" t="n">
        <v>1.6</v>
      </c>
      <c r="C16" s="37" t="n">
        <v>25</v>
      </c>
      <c r="D16" s="104" t="n">
        <v>13</v>
      </c>
      <c r="E16" s="110" t="n">
        <f aca="false">D16/C16%</f>
        <v>52</v>
      </c>
      <c r="F16" s="37" t="n">
        <v>8</v>
      </c>
      <c r="G16" s="37" t="n">
        <v>5</v>
      </c>
      <c r="H16" s="110" t="n">
        <f aca="false">G16/F16%</f>
        <v>62.5</v>
      </c>
      <c r="I16" s="37" t="n">
        <v>12</v>
      </c>
      <c r="J16" s="37" t="n">
        <v>17</v>
      </c>
      <c r="K16" s="105" t="n">
        <f aca="false">J16/I16%</f>
        <v>141.666666666667</v>
      </c>
      <c r="L16" s="37" t="n">
        <v>15</v>
      </c>
      <c r="M16" s="29" t="n">
        <v>10</v>
      </c>
      <c r="N16" s="110" t="n">
        <f aca="false">M16/L16%</f>
        <v>66.6666666666667</v>
      </c>
      <c r="O16" s="39" t="n">
        <v>0.882352941176471</v>
      </c>
      <c r="P16" s="40" t="n">
        <v>0.625</v>
      </c>
      <c r="Q16" s="33" t="n">
        <v>22</v>
      </c>
      <c r="R16" s="33" t="n">
        <v>40</v>
      </c>
      <c r="S16" s="110" t="n">
        <f aca="false">R16/Q16%</f>
        <v>181.818181818182</v>
      </c>
      <c r="T16" s="107"/>
      <c r="U16" s="108"/>
      <c r="V16" s="76"/>
    </row>
    <row r="17" customFormat="false" ht="17" hidden="false" customHeight="false" outlineLevel="0" collapsed="false">
      <c r="A17" s="109" t="s">
        <v>25</v>
      </c>
      <c r="B17" s="103" t="n">
        <v>6.4</v>
      </c>
      <c r="C17" s="37" t="n">
        <v>87</v>
      </c>
      <c r="D17" s="104" t="n">
        <v>86</v>
      </c>
      <c r="E17" s="110" t="n">
        <f aca="false">D17/C17%</f>
        <v>98.8505747126437</v>
      </c>
      <c r="F17" s="37" t="n">
        <v>48</v>
      </c>
      <c r="G17" s="37" t="n">
        <v>43</v>
      </c>
      <c r="H17" s="110" t="n">
        <f aca="false">G17/F17%</f>
        <v>89.5833333333333</v>
      </c>
      <c r="I17" s="37" t="n">
        <v>27</v>
      </c>
      <c r="J17" s="37" t="n">
        <v>20</v>
      </c>
      <c r="K17" s="105" t="n">
        <f aca="false">J17/I17%</f>
        <v>74.0740740740741</v>
      </c>
      <c r="L17" s="37" t="n">
        <v>95</v>
      </c>
      <c r="M17" s="29" t="n">
        <v>86</v>
      </c>
      <c r="N17" s="110" t="n">
        <f aca="false">M17/L17%</f>
        <v>90.5263157894737</v>
      </c>
      <c r="O17" s="39" t="n">
        <v>1.484375</v>
      </c>
      <c r="P17" s="40" t="n">
        <v>1.34375</v>
      </c>
      <c r="Q17" s="33" t="n">
        <v>144</v>
      </c>
      <c r="R17" s="33" t="n">
        <v>216</v>
      </c>
      <c r="S17" s="110" t="n">
        <f aca="false">R17/Q17%</f>
        <v>150</v>
      </c>
      <c r="T17" s="107"/>
      <c r="U17" s="108"/>
      <c r="V17" s="76"/>
    </row>
    <row r="18" customFormat="false" ht="17" hidden="false" customHeight="false" outlineLevel="0" collapsed="false">
      <c r="A18" s="109" t="s">
        <v>26</v>
      </c>
      <c r="B18" s="103" t="n">
        <v>4.4</v>
      </c>
      <c r="C18" s="37" t="n">
        <v>81</v>
      </c>
      <c r="D18" s="104" t="n">
        <v>71</v>
      </c>
      <c r="E18" s="110" t="n">
        <f aca="false">D18/C18%</f>
        <v>87.6543209876543</v>
      </c>
      <c r="F18" s="37" t="n">
        <v>24</v>
      </c>
      <c r="G18" s="37" t="n">
        <v>22</v>
      </c>
      <c r="H18" s="110" t="n">
        <f aca="false">G18/F18%</f>
        <v>91.6666666666667</v>
      </c>
      <c r="I18" s="37" t="n">
        <v>52</v>
      </c>
      <c r="J18" s="37" t="n">
        <v>37</v>
      </c>
      <c r="K18" s="105" t="n">
        <f aca="false">J18/I18%</f>
        <v>71.1538461538462</v>
      </c>
      <c r="L18" s="37" t="n">
        <v>45</v>
      </c>
      <c r="M18" s="29" t="n">
        <v>51</v>
      </c>
      <c r="N18" s="110" t="n">
        <f aca="false">M18/L18%</f>
        <v>113.333333333333</v>
      </c>
      <c r="O18" s="39" t="n">
        <v>0.9375</v>
      </c>
      <c r="P18" s="40" t="n">
        <v>1.15909090909091</v>
      </c>
      <c r="Q18" s="33" t="n">
        <v>87</v>
      </c>
      <c r="R18" s="33" t="n">
        <v>99</v>
      </c>
      <c r="S18" s="110" t="n">
        <f aca="false">R18/Q18%</f>
        <v>113.793103448276</v>
      </c>
      <c r="T18" s="107"/>
      <c r="U18" s="76"/>
      <c r="V18" s="76"/>
    </row>
    <row r="19" customFormat="false" ht="17" hidden="false" customHeight="false" outlineLevel="0" collapsed="false">
      <c r="A19" s="109" t="s">
        <v>27</v>
      </c>
      <c r="B19" s="103" t="n">
        <v>7.9</v>
      </c>
      <c r="C19" s="37" t="n">
        <v>94</v>
      </c>
      <c r="D19" s="104" t="n">
        <v>92</v>
      </c>
      <c r="E19" s="110" t="n">
        <f aca="false">D19/C19%</f>
        <v>97.8723404255319</v>
      </c>
      <c r="F19" s="37" t="n">
        <v>28</v>
      </c>
      <c r="G19" s="37" t="n">
        <v>22</v>
      </c>
      <c r="H19" s="110" t="n">
        <f aca="false">G19/F19%</f>
        <v>78.5714285714286</v>
      </c>
      <c r="I19" s="37" t="n">
        <v>32</v>
      </c>
      <c r="J19" s="37" t="n">
        <v>51</v>
      </c>
      <c r="K19" s="105" t="n">
        <f aca="false">J19/I19%</f>
        <v>159.375</v>
      </c>
      <c r="L19" s="37" t="n">
        <v>56</v>
      </c>
      <c r="M19" s="29" t="n">
        <v>45</v>
      </c>
      <c r="N19" s="110" t="n">
        <f aca="false">M19/L19%</f>
        <v>80.3571428571429</v>
      </c>
      <c r="O19" s="39" t="n">
        <v>0.682926829268293</v>
      </c>
      <c r="P19" s="40" t="n">
        <v>0.569620253164557</v>
      </c>
      <c r="Q19" s="33" t="n">
        <v>151</v>
      </c>
      <c r="R19" s="33" t="n">
        <v>126</v>
      </c>
      <c r="S19" s="110" t="n">
        <f aca="false">R19/Q19%</f>
        <v>83.4437086092715</v>
      </c>
      <c r="T19" s="107"/>
      <c r="U19" s="111"/>
      <c r="V19" s="76"/>
    </row>
    <row r="20" customFormat="false" ht="17" hidden="false" customHeight="false" outlineLevel="0" collapsed="false">
      <c r="A20" s="109" t="s">
        <v>28</v>
      </c>
      <c r="B20" s="103" t="n">
        <v>9.4</v>
      </c>
      <c r="C20" s="37" t="n">
        <v>74</v>
      </c>
      <c r="D20" s="104" t="n">
        <v>98</v>
      </c>
      <c r="E20" s="110" t="n">
        <f aca="false">D20/C20%</f>
        <v>132.432432432432</v>
      </c>
      <c r="F20" s="37" t="n">
        <v>36</v>
      </c>
      <c r="G20" s="37" t="n">
        <v>54</v>
      </c>
      <c r="H20" s="110" t="n">
        <f aca="false">G20/F20%</f>
        <v>150</v>
      </c>
      <c r="I20" s="37" t="n">
        <v>10</v>
      </c>
      <c r="J20" s="37" t="n">
        <v>16</v>
      </c>
      <c r="K20" s="105" t="n">
        <f aca="false">J20/I20%</f>
        <v>160</v>
      </c>
      <c r="L20" s="37" t="n">
        <v>51</v>
      </c>
      <c r="M20" s="29" t="n">
        <v>52</v>
      </c>
      <c r="N20" s="110" t="n">
        <f aca="false">M20/L20%</f>
        <v>101.960784313725</v>
      </c>
      <c r="O20" s="39" t="n">
        <v>0.463636363636364</v>
      </c>
      <c r="P20" s="40" t="n">
        <v>0.553191489361702</v>
      </c>
      <c r="Q20" s="33" t="n">
        <v>470</v>
      </c>
      <c r="R20" s="33" t="n">
        <v>385</v>
      </c>
      <c r="S20" s="110" t="n">
        <f aca="false">R20/Q20%</f>
        <v>81.9148936170213</v>
      </c>
      <c r="T20" s="107"/>
      <c r="U20" s="76"/>
      <c r="V20" s="76"/>
    </row>
    <row r="21" customFormat="false" ht="17" hidden="false" customHeight="false" outlineLevel="0" collapsed="false">
      <c r="A21" s="109" t="s">
        <v>29</v>
      </c>
      <c r="B21" s="103" t="n">
        <v>19.1</v>
      </c>
      <c r="C21" s="37" t="n">
        <v>128</v>
      </c>
      <c r="D21" s="104" t="n">
        <v>92</v>
      </c>
      <c r="E21" s="110" t="n">
        <f aca="false">D21/C21%</f>
        <v>71.875</v>
      </c>
      <c r="F21" s="37" t="n">
        <v>35</v>
      </c>
      <c r="G21" s="37" t="n">
        <v>34</v>
      </c>
      <c r="H21" s="110" t="n">
        <f aca="false">G21/F21%</f>
        <v>97.1428571428572</v>
      </c>
      <c r="I21" s="37" t="n">
        <v>50</v>
      </c>
      <c r="J21" s="37" t="n">
        <v>39</v>
      </c>
      <c r="K21" s="105" t="n">
        <f aca="false">J21/I21%</f>
        <v>78</v>
      </c>
      <c r="L21" s="37" t="n">
        <v>78</v>
      </c>
      <c r="M21" s="29" t="n">
        <v>71</v>
      </c>
      <c r="N21" s="110" t="n">
        <f aca="false">M21/L21%</f>
        <v>91.025641025641</v>
      </c>
      <c r="O21" s="39" t="n">
        <v>0.388059701492537</v>
      </c>
      <c r="P21" s="40" t="n">
        <v>0.3717277486911</v>
      </c>
      <c r="Q21" s="33" t="n">
        <v>384</v>
      </c>
      <c r="R21" s="33" t="n">
        <v>543</v>
      </c>
      <c r="S21" s="110" t="n">
        <f aca="false">R21/Q21%</f>
        <v>141.40625</v>
      </c>
      <c r="T21" s="107"/>
      <c r="U21" s="76"/>
      <c r="V21" s="76"/>
    </row>
    <row r="22" customFormat="false" ht="17" hidden="false" customHeight="false" outlineLevel="0" collapsed="false">
      <c r="A22" s="112" t="s">
        <v>30</v>
      </c>
      <c r="B22" s="103" t="n">
        <v>6.9</v>
      </c>
      <c r="C22" s="113" t="n">
        <v>29</v>
      </c>
      <c r="D22" s="44" t="n">
        <v>18</v>
      </c>
      <c r="E22" s="114" t="n">
        <f aca="false">D22/C22%</f>
        <v>62.0689655172414</v>
      </c>
      <c r="F22" s="113" t="n">
        <v>13</v>
      </c>
      <c r="G22" s="44" t="n">
        <v>6</v>
      </c>
      <c r="H22" s="114" t="n">
        <f aca="false">G22/F22%</f>
        <v>46.1538461538462</v>
      </c>
      <c r="I22" s="113" t="n">
        <v>14</v>
      </c>
      <c r="J22" s="44" t="n">
        <v>6</v>
      </c>
      <c r="K22" s="105" t="n">
        <f aca="false">J22/I22%</f>
        <v>42.8571428571429</v>
      </c>
      <c r="L22" s="113" t="n">
        <v>22</v>
      </c>
      <c r="M22" s="29" t="n">
        <v>8</v>
      </c>
      <c r="N22" s="110" t="n">
        <f aca="false">M22/L22%</f>
        <v>36.3636363636364</v>
      </c>
      <c r="O22" s="47" t="n">
        <v>0.338461538461539</v>
      </c>
      <c r="P22" s="48" t="n">
        <v>0.115942028985507</v>
      </c>
      <c r="Q22" s="33" t="n">
        <v>152</v>
      </c>
      <c r="R22" s="33" t="n">
        <v>385</v>
      </c>
      <c r="S22" s="114" t="n">
        <f aca="false">R22/Q22%</f>
        <v>253.289473684211</v>
      </c>
      <c r="T22" s="107"/>
      <c r="U22" s="76"/>
      <c r="V22" s="76"/>
    </row>
    <row r="23" customFormat="false" ht="17" hidden="false" customHeight="false" outlineLevel="0" collapsed="false">
      <c r="A23" s="115" t="s">
        <v>31</v>
      </c>
      <c r="B23" s="116" t="n">
        <f aca="false">SUM(B5:B22)</f>
        <v>270.7</v>
      </c>
      <c r="C23" s="117" t="n">
        <f aca="false">SUM(C5:C22)</f>
        <v>2565</v>
      </c>
      <c r="D23" s="117" t="n">
        <f aca="false">SUM(D5:D22)</f>
        <v>1997</v>
      </c>
      <c r="E23" s="116" t="n">
        <f aca="false">D23/C23%</f>
        <v>77.8557504873294</v>
      </c>
      <c r="F23" s="118" t="n">
        <f aca="false">SUM(F5:F22)</f>
        <v>697</v>
      </c>
      <c r="G23" s="118" t="n">
        <f aca="false">SUM(G5:G22)</f>
        <v>584</v>
      </c>
      <c r="H23" s="116" t="n">
        <f aca="false">G23/F23%</f>
        <v>83.7876614060258</v>
      </c>
      <c r="I23" s="118" t="n">
        <f aca="false">SUM(I5:I22)</f>
        <v>901</v>
      </c>
      <c r="J23" s="118" t="n">
        <f aca="false">SUM(J5:J22)</f>
        <v>886</v>
      </c>
      <c r="K23" s="116" t="n">
        <f aca="false">J23/I23%</f>
        <v>98.3351831298557</v>
      </c>
      <c r="L23" s="119" t="n">
        <f aca="false">SUM(L5:L22)</f>
        <v>1342</v>
      </c>
      <c r="M23" s="119" t="n">
        <f aca="false">SUM(M5:M22)</f>
        <v>1020</v>
      </c>
      <c r="N23" s="116" t="n">
        <f aca="false">M23/L23%</f>
        <v>76.0059612518629</v>
      </c>
      <c r="O23" s="53" t="n">
        <v>0.492296404988995</v>
      </c>
      <c r="P23" s="54" t="n">
        <v>0.376800886590321</v>
      </c>
      <c r="Q23" s="120" t="n">
        <f aca="false">SUM(Q5:Q22)</f>
        <v>6790</v>
      </c>
      <c r="R23" s="118" t="n">
        <f aca="false">SUM(R5:R22)</f>
        <v>9774</v>
      </c>
      <c r="S23" s="116" t="n">
        <f aca="false">R23/Q23%</f>
        <v>143.946980854197</v>
      </c>
      <c r="T23" s="107"/>
      <c r="U23" s="76"/>
      <c r="V23" s="76"/>
    </row>
    <row r="24" customFormat="false" ht="17.35" hidden="false" customHeight="false" outlineLevel="0" collapsed="false">
      <c r="A24" s="55" t="s">
        <v>54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6"/>
      <c r="O24" s="56"/>
      <c r="P24" s="56"/>
      <c r="Q24" s="56"/>
    </row>
    <row r="25" customFormat="false" ht="46.5" hidden="false" customHeight="true" outlineLevel="0" collapsed="false">
      <c r="A25" s="57"/>
      <c r="B25" s="58" t="s">
        <v>55</v>
      </c>
      <c r="C25" s="58"/>
      <c r="D25" s="58"/>
      <c r="E25" s="59" t="s">
        <v>34</v>
      </c>
      <c r="F25" s="59"/>
      <c r="G25" s="59"/>
      <c r="H25" s="59" t="s">
        <v>35</v>
      </c>
      <c r="I25" s="59"/>
      <c r="J25" s="59"/>
      <c r="K25" s="60" t="s">
        <v>36</v>
      </c>
      <c r="L25" s="60"/>
      <c r="M25" s="60"/>
      <c r="N25" s="61"/>
    </row>
    <row r="26" customFormat="false" ht="17.35" hidden="false" customHeight="false" outlineLevel="0" collapsed="false">
      <c r="A26" s="62" t="s">
        <v>37</v>
      </c>
      <c r="B26" s="63" t="n">
        <v>2.9</v>
      </c>
      <c r="C26" s="63"/>
      <c r="D26" s="63"/>
      <c r="E26" s="64" t="n">
        <v>406.3</v>
      </c>
      <c r="F26" s="64"/>
      <c r="G26" s="64"/>
      <c r="H26" s="63" t="n">
        <v>0.5</v>
      </c>
      <c r="I26" s="63"/>
      <c r="J26" s="63"/>
      <c r="K26" s="65" t="n">
        <v>0.3</v>
      </c>
      <c r="L26" s="65"/>
      <c r="M26" s="65"/>
      <c r="N26" s="66"/>
      <c r="O26" s="67"/>
      <c r="P26" s="68"/>
    </row>
    <row r="27" customFormat="false" ht="15.9" hidden="false" customHeight="false" outlineLevel="0" collapsed="false">
      <c r="A27" s="62" t="s">
        <v>38</v>
      </c>
      <c r="B27" s="63" t="n">
        <v>3.7</v>
      </c>
      <c r="C27" s="63"/>
      <c r="D27" s="63"/>
      <c r="E27" s="64" t="n">
        <v>24.01</v>
      </c>
      <c r="F27" s="64"/>
      <c r="G27" s="64"/>
      <c r="H27" s="63" t="n">
        <v>0.7</v>
      </c>
      <c r="I27" s="63"/>
      <c r="J27" s="63"/>
      <c r="K27" s="65" t="n">
        <v>0.2</v>
      </c>
      <c r="L27" s="65"/>
      <c r="M27" s="65"/>
      <c r="N27" s="66"/>
      <c r="O27" s="67"/>
      <c r="P27" s="69"/>
      <c r="R27" s="70"/>
      <c r="S27" s="70"/>
    </row>
    <row r="28" customFormat="false" ht="15.9" hidden="false" customHeight="true" outlineLevel="0" collapsed="false">
      <c r="A28" s="62" t="s">
        <v>39</v>
      </c>
      <c r="B28" s="63" t="n">
        <v>3</v>
      </c>
      <c r="C28" s="63"/>
      <c r="D28" s="63"/>
      <c r="E28" s="71" t="s">
        <v>56</v>
      </c>
      <c r="F28" s="71"/>
      <c r="G28" s="71"/>
      <c r="H28" s="63" t="n">
        <v>0.4</v>
      </c>
      <c r="I28" s="63"/>
      <c r="J28" s="63"/>
      <c r="K28" s="65" t="n">
        <v>0.2</v>
      </c>
      <c r="L28" s="65"/>
      <c r="M28" s="65"/>
      <c r="N28" s="66"/>
      <c r="O28" s="67"/>
      <c r="P28" s="69"/>
      <c r="R28" s="70"/>
      <c r="S28" s="70"/>
    </row>
    <row r="29" customFormat="false" ht="15.9" hidden="false" customHeight="false" outlineLevel="0" collapsed="false">
      <c r="A29" s="72" t="s">
        <v>41</v>
      </c>
      <c r="B29" s="38" t="n">
        <v>5.4</v>
      </c>
      <c r="C29" s="38"/>
      <c r="D29" s="38"/>
      <c r="E29" s="73" t="n">
        <v>1.7</v>
      </c>
      <c r="F29" s="73"/>
      <c r="G29" s="73"/>
      <c r="H29" s="38" t="n">
        <v>0.4</v>
      </c>
      <c r="I29" s="38"/>
      <c r="J29" s="38"/>
      <c r="K29" s="38" t="n">
        <v>0.2</v>
      </c>
      <c r="L29" s="38"/>
      <c r="M29" s="38"/>
      <c r="N29" s="66"/>
      <c r="O29" s="67"/>
      <c r="P29" s="69"/>
      <c r="S29" s="70"/>
    </row>
    <row r="30" customFormat="false" ht="15.9" hidden="false" customHeight="false" outlineLevel="0" collapsed="false">
      <c r="A30" s="72" t="s">
        <v>42</v>
      </c>
      <c r="B30" s="38" t="n">
        <v>6.1</v>
      </c>
      <c r="C30" s="38"/>
      <c r="D30" s="38"/>
      <c r="E30" s="73" t="n">
        <v>3.69</v>
      </c>
      <c r="F30" s="73"/>
      <c r="G30" s="73"/>
      <c r="H30" s="38" t="n">
        <v>0.7</v>
      </c>
      <c r="I30" s="38"/>
      <c r="J30" s="38"/>
      <c r="K30" s="74" t="n">
        <v>0.5</v>
      </c>
      <c r="L30" s="74"/>
      <c r="M30" s="74"/>
      <c r="N30" s="66"/>
      <c r="O30" s="75"/>
      <c r="P30" s="76"/>
    </row>
    <row r="31" customFormat="false" ht="15.9" hidden="false" customHeight="false" outlineLevel="0" collapsed="false">
      <c r="A31" s="72" t="s">
        <v>43</v>
      </c>
      <c r="B31" s="38" t="n">
        <v>6.8</v>
      </c>
      <c r="C31" s="38"/>
      <c r="D31" s="38"/>
      <c r="E31" s="73" t="n">
        <v>3.85</v>
      </c>
      <c r="F31" s="73"/>
      <c r="G31" s="73"/>
      <c r="H31" s="38" t="n">
        <v>0.8</v>
      </c>
      <c r="I31" s="38"/>
      <c r="J31" s="38"/>
      <c r="K31" s="74" t="n">
        <v>0.3</v>
      </c>
      <c r="L31" s="74"/>
      <c r="M31" s="74"/>
      <c r="N31" s="66"/>
      <c r="O31" s="67"/>
      <c r="P31" s="76"/>
    </row>
    <row r="32" customFormat="false" ht="15" hidden="false" customHeight="false" outlineLevel="0" collapsed="false">
      <c r="A32" s="72" t="s">
        <v>44</v>
      </c>
      <c r="B32" s="38" t="n">
        <v>2.6</v>
      </c>
      <c r="C32" s="38"/>
      <c r="D32" s="38"/>
      <c r="E32" s="73" t="n">
        <v>1.42</v>
      </c>
      <c r="F32" s="73"/>
      <c r="G32" s="73"/>
      <c r="H32" s="38" t="n">
        <v>0.9</v>
      </c>
      <c r="I32" s="38"/>
      <c r="J32" s="38"/>
      <c r="K32" s="74" t="n">
        <v>0.3</v>
      </c>
      <c r="L32" s="74"/>
      <c r="M32" s="74"/>
      <c r="N32" s="66"/>
      <c r="O32" s="67"/>
      <c r="P32" s="76"/>
    </row>
    <row r="33" customFormat="false" ht="15.9" hidden="false" customHeight="false" outlineLevel="0" collapsed="false">
      <c r="A33" s="72" t="s">
        <v>45</v>
      </c>
      <c r="B33" s="38" t="n">
        <v>2.7</v>
      </c>
      <c r="C33" s="38"/>
      <c r="D33" s="38"/>
      <c r="E33" s="73" t="n">
        <v>5.29</v>
      </c>
      <c r="F33" s="73"/>
      <c r="G33" s="73"/>
      <c r="H33" s="38" t="n">
        <v>0.5</v>
      </c>
      <c r="I33" s="38"/>
      <c r="J33" s="38"/>
      <c r="K33" s="74" t="n">
        <v>0.1</v>
      </c>
      <c r="L33" s="74"/>
      <c r="M33" s="74"/>
      <c r="N33" s="66"/>
      <c r="O33" s="67"/>
      <c r="P33" s="76"/>
    </row>
    <row r="34" customFormat="false" ht="15.9" hidden="false" customHeight="false" outlineLevel="0" collapsed="false">
      <c r="A34" s="72" t="s">
        <v>46</v>
      </c>
      <c r="B34" s="38" t="n">
        <v>2</v>
      </c>
      <c r="C34" s="38"/>
      <c r="D34" s="38"/>
      <c r="E34" s="73" t="n">
        <v>2.67</v>
      </c>
      <c r="F34" s="73"/>
      <c r="G34" s="73"/>
      <c r="H34" s="38" t="n">
        <v>0.4</v>
      </c>
      <c r="I34" s="38"/>
      <c r="J34" s="38"/>
      <c r="K34" s="74" t="n">
        <v>0.1</v>
      </c>
      <c r="L34" s="74"/>
      <c r="M34" s="74"/>
      <c r="N34" s="66"/>
      <c r="O34" s="67"/>
      <c r="P34" s="76"/>
    </row>
    <row r="35" customFormat="false" ht="15.9" hidden="false" customHeight="false" outlineLevel="0" collapsed="false">
      <c r="A35" s="72" t="s">
        <v>47</v>
      </c>
      <c r="B35" s="38" t="n">
        <v>1.7</v>
      </c>
      <c r="C35" s="38"/>
      <c r="D35" s="38"/>
      <c r="E35" s="73" t="n">
        <v>2.99</v>
      </c>
      <c r="F35" s="73"/>
      <c r="G35" s="73"/>
      <c r="H35" s="38" t="n">
        <v>0.7</v>
      </c>
      <c r="I35" s="38"/>
      <c r="J35" s="38"/>
      <c r="K35" s="74" t="n">
        <v>0.1</v>
      </c>
      <c r="L35" s="74"/>
      <c r="M35" s="74"/>
      <c r="N35" s="66"/>
      <c r="O35" s="67"/>
      <c r="P35" s="76"/>
    </row>
    <row r="36" customFormat="false" ht="15.9" hidden="false" customHeight="false" outlineLevel="0" collapsed="false">
      <c r="A36" s="72" t="s">
        <v>48</v>
      </c>
      <c r="B36" s="38" t="n">
        <v>3.3</v>
      </c>
      <c r="C36" s="38"/>
      <c r="D36" s="38"/>
      <c r="E36" s="73" t="n">
        <v>0.65</v>
      </c>
      <c r="F36" s="73"/>
      <c r="G36" s="73"/>
      <c r="H36" s="38" t="n">
        <v>0.8</v>
      </c>
      <c r="I36" s="38"/>
      <c r="J36" s="38"/>
      <c r="K36" s="74" t="n">
        <v>0.2</v>
      </c>
      <c r="L36" s="74"/>
      <c r="M36" s="74"/>
      <c r="N36" s="66"/>
      <c r="O36" s="67"/>
      <c r="P36" s="76"/>
      <c r="S36" s="70"/>
    </row>
    <row r="37" customFormat="false" ht="15.9" hidden="false" customHeight="false" outlineLevel="0" collapsed="false">
      <c r="A37" s="72" t="s">
        <v>49</v>
      </c>
      <c r="B37" s="38" t="n">
        <v>4.7</v>
      </c>
      <c r="C37" s="38"/>
      <c r="D37" s="38"/>
      <c r="E37" s="73" t="n">
        <v>0.51</v>
      </c>
      <c r="F37" s="73"/>
      <c r="G37" s="73"/>
      <c r="H37" s="38" t="n">
        <v>0.7</v>
      </c>
      <c r="I37" s="38"/>
      <c r="J37" s="38"/>
      <c r="K37" s="74" t="n">
        <v>0.1</v>
      </c>
      <c r="L37" s="74"/>
      <c r="M37" s="74"/>
      <c r="N37" s="66"/>
      <c r="O37" s="67"/>
      <c r="P37" s="76"/>
    </row>
    <row r="38" customFormat="false" ht="15.9" hidden="false" customHeight="false" outlineLevel="0" collapsed="false">
      <c r="A38" s="77" t="s">
        <v>50</v>
      </c>
      <c r="B38" s="78" t="n">
        <v>1</v>
      </c>
      <c r="C38" s="78"/>
      <c r="D38" s="78"/>
      <c r="E38" s="79" t="n">
        <v>0.23</v>
      </c>
      <c r="F38" s="79"/>
      <c r="G38" s="79"/>
      <c r="H38" s="78" t="n">
        <v>0.8</v>
      </c>
      <c r="I38" s="78"/>
      <c r="J38" s="78"/>
      <c r="K38" s="80" t="n">
        <v>0.2</v>
      </c>
      <c r="L38" s="80"/>
      <c r="M38" s="80"/>
      <c r="N38" s="66"/>
      <c r="P38" s="76"/>
    </row>
  </sheetData>
  <mergeCells count="71">
    <mergeCell ref="A1:S1"/>
    <mergeCell ref="A2:A4"/>
    <mergeCell ref="B2:B4"/>
    <mergeCell ref="C2:D2"/>
    <mergeCell ref="E2:E3"/>
    <mergeCell ref="F2:G2"/>
    <mergeCell ref="H2:H3"/>
    <mergeCell ref="I2:J2"/>
    <mergeCell ref="K2:K3"/>
    <mergeCell ref="L2:M2"/>
    <mergeCell ref="N2:N3"/>
    <mergeCell ref="O2:P2"/>
    <mergeCell ref="Q2:R2"/>
    <mergeCell ref="S2:S3"/>
    <mergeCell ref="A24:M24"/>
    <mergeCell ref="B25:D25"/>
    <mergeCell ref="E25:G25"/>
    <mergeCell ref="H25:J25"/>
    <mergeCell ref="K25:M25"/>
    <mergeCell ref="B26:D26"/>
    <mergeCell ref="E26:G26"/>
    <mergeCell ref="H26:J26"/>
    <mergeCell ref="K26:M26"/>
    <mergeCell ref="B27:D27"/>
    <mergeCell ref="E27:G27"/>
    <mergeCell ref="H27:J27"/>
    <mergeCell ref="K27:M27"/>
    <mergeCell ref="B28:D28"/>
    <mergeCell ref="E28:G28"/>
    <mergeCell ref="H28:J28"/>
    <mergeCell ref="K28:M28"/>
    <mergeCell ref="B29:D29"/>
    <mergeCell ref="E29:G29"/>
    <mergeCell ref="H29:J29"/>
    <mergeCell ref="K29:M29"/>
    <mergeCell ref="B30:D30"/>
    <mergeCell ref="E30:G30"/>
    <mergeCell ref="H30:J30"/>
    <mergeCell ref="K30:M30"/>
    <mergeCell ref="B31:D31"/>
    <mergeCell ref="E31:G31"/>
    <mergeCell ref="H31:J31"/>
    <mergeCell ref="K31:M31"/>
    <mergeCell ref="B32:D32"/>
    <mergeCell ref="E32:G32"/>
    <mergeCell ref="H32:J32"/>
    <mergeCell ref="K32:M32"/>
    <mergeCell ref="B33:D33"/>
    <mergeCell ref="E33:G33"/>
    <mergeCell ref="H33:J33"/>
    <mergeCell ref="K33:M33"/>
    <mergeCell ref="B34:D34"/>
    <mergeCell ref="E34:G34"/>
    <mergeCell ref="H34:J34"/>
    <mergeCell ref="K34:M34"/>
    <mergeCell ref="B35:D35"/>
    <mergeCell ref="E35:G35"/>
    <mergeCell ref="H35:J35"/>
    <mergeCell ref="K35:M35"/>
    <mergeCell ref="B36:D36"/>
    <mergeCell ref="E36:G36"/>
    <mergeCell ref="H36:J36"/>
    <mergeCell ref="K36:M36"/>
    <mergeCell ref="B37:D37"/>
    <mergeCell ref="E37:G37"/>
    <mergeCell ref="H37:J37"/>
    <mergeCell ref="K37:M37"/>
    <mergeCell ref="B38:D38"/>
    <mergeCell ref="E38:G38"/>
    <mergeCell ref="H38:J38"/>
    <mergeCell ref="K38:M38"/>
  </mergeCells>
  <printOptions headings="false" gridLines="false" gridLinesSet="true" horizontalCentered="false" verticalCentered="false"/>
  <pageMargins left="0.465277777777778" right="0.24375" top="0.205555555555556" bottom="0.191666666666667" header="0.511811023622047" footer="0.511811023622047"/>
  <pageSetup paperSize="9" scale="7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38"/>
  <sheetViews>
    <sheetView showFormulas="false" showGridLines="true" showRowColHeaders="true" showZeros="true" rightToLeft="false" tabSelected="false" showOutlineSymbols="true" defaultGridColor="true" view="pageBreakPreview" topLeftCell="A1" colorId="64" zoomScale="85" zoomScaleNormal="78" zoomScalePageLayoutView="85" workbookViewId="0">
      <selection pane="topLeft" activeCell="P34" activeCellId="0" sqref="P34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42.83"/>
    <col collapsed="false" customWidth="true" hidden="false" outlineLevel="0" max="2" min="2" style="1" width="7.69"/>
    <col collapsed="false" customWidth="true" hidden="false" outlineLevel="0" max="4" min="3" style="1" width="7.88"/>
    <col collapsed="false" customWidth="true" hidden="false" outlineLevel="0" max="5" min="5" style="1" width="7.05"/>
    <col collapsed="false" customWidth="true" hidden="false" outlineLevel="0" max="6" min="6" style="1" width="6.87"/>
    <col collapsed="false" customWidth="true" hidden="false" outlineLevel="0" max="7" min="7" style="1" width="7.88"/>
    <col collapsed="false" customWidth="true" hidden="false" outlineLevel="0" max="8" min="8" style="1" width="7.05"/>
    <col collapsed="false" customWidth="true" hidden="false" outlineLevel="0" max="10" min="9" style="1" width="7.32"/>
    <col collapsed="false" customWidth="true" hidden="false" outlineLevel="0" max="11" min="11" style="1" width="7.05"/>
    <col collapsed="false" customWidth="true" hidden="false" outlineLevel="0" max="12" min="12" style="1" width="8.49"/>
    <col collapsed="false" customWidth="true" hidden="false" outlineLevel="0" max="13" min="13" style="1" width="8.34"/>
    <col collapsed="false" customWidth="true" hidden="false" outlineLevel="0" max="14" min="14" style="1" width="6.87"/>
    <col collapsed="false" customWidth="true" hidden="false" outlineLevel="0" max="15" min="15" style="1" width="8.34"/>
    <col collapsed="false" customWidth="true" hidden="false" outlineLevel="0" max="16" min="16" style="1" width="8.49"/>
    <col collapsed="false" customWidth="true" hidden="false" outlineLevel="0" max="18" min="17" style="1" width="8.15"/>
    <col collapsed="false" customWidth="true" hidden="false" outlineLevel="0" max="19" min="19" style="1" width="7.5"/>
  </cols>
  <sheetData>
    <row r="1" customFormat="false" ht="19.35" hidden="false" customHeight="false" outlineLevel="0" collapsed="false">
      <c r="A1" s="81" t="s">
        <v>57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customFormat="false" ht="26.85" hidden="false" customHeight="true" outlineLevel="0" collapsed="false">
      <c r="A2" s="82" t="s">
        <v>1</v>
      </c>
      <c r="B2" s="83" t="s">
        <v>52</v>
      </c>
      <c r="C2" s="84" t="s">
        <v>58</v>
      </c>
      <c r="D2" s="84"/>
      <c r="E2" s="85" t="s">
        <v>4</v>
      </c>
      <c r="F2" s="86" t="s">
        <v>59</v>
      </c>
      <c r="G2" s="86"/>
      <c r="H2" s="87" t="s">
        <v>4</v>
      </c>
      <c r="I2" s="86" t="s">
        <v>60</v>
      </c>
      <c r="J2" s="86"/>
      <c r="K2" s="87" t="s">
        <v>4</v>
      </c>
      <c r="L2" s="86" t="s">
        <v>61</v>
      </c>
      <c r="M2" s="86"/>
      <c r="N2" s="87" t="s">
        <v>4</v>
      </c>
      <c r="O2" s="84" t="s">
        <v>8</v>
      </c>
      <c r="P2" s="84"/>
      <c r="Q2" s="84" t="s">
        <v>9</v>
      </c>
      <c r="R2" s="84"/>
      <c r="S2" s="87" t="s">
        <v>4</v>
      </c>
    </row>
    <row r="3" customFormat="false" ht="21.75" hidden="false" customHeight="false" outlineLevel="0" collapsed="false">
      <c r="A3" s="82"/>
      <c r="B3" s="83"/>
      <c r="C3" s="88" t="s">
        <v>62</v>
      </c>
      <c r="D3" s="89" t="s">
        <v>62</v>
      </c>
      <c r="E3" s="85"/>
      <c r="F3" s="88" t="str">
        <f aca="false">C3</f>
        <v>Январь-март</v>
      </c>
      <c r="G3" s="90" t="str">
        <f aca="false">D3</f>
        <v>Январь-март</v>
      </c>
      <c r="H3" s="87"/>
      <c r="I3" s="88" t="str">
        <f aca="false">C3</f>
        <v>Январь-март</v>
      </c>
      <c r="J3" s="90" t="str">
        <f aca="false">D3</f>
        <v>Январь-март</v>
      </c>
      <c r="K3" s="87"/>
      <c r="L3" s="91" t="s">
        <v>11</v>
      </c>
      <c r="M3" s="92" t="s">
        <v>11</v>
      </c>
      <c r="N3" s="87"/>
      <c r="O3" s="91" t="s">
        <v>11</v>
      </c>
      <c r="P3" s="92" t="s">
        <v>11</v>
      </c>
      <c r="Q3" s="91" t="s">
        <v>11</v>
      </c>
      <c r="R3" s="92" t="s">
        <v>11</v>
      </c>
      <c r="S3" s="87"/>
    </row>
    <row r="4" customFormat="false" ht="14.35" hidden="false" customHeight="false" outlineLevel="0" collapsed="false">
      <c r="A4" s="82"/>
      <c r="B4" s="83"/>
      <c r="C4" s="93" t="n">
        <v>2023</v>
      </c>
      <c r="D4" s="94" t="n">
        <v>2024</v>
      </c>
      <c r="E4" s="95" t="s">
        <v>12</v>
      </c>
      <c r="F4" s="93" t="n">
        <v>2023</v>
      </c>
      <c r="G4" s="94" t="n">
        <v>2024</v>
      </c>
      <c r="H4" s="96" t="s">
        <v>12</v>
      </c>
      <c r="I4" s="93" t="n">
        <v>2023</v>
      </c>
      <c r="J4" s="94" t="n">
        <v>2024</v>
      </c>
      <c r="K4" s="96" t="s">
        <v>12</v>
      </c>
      <c r="L4" s="97" t="n">
        <v>45017</v>
      </c>
      <c r="M4" s="98" t="n">
        <v>45383</v>
      </c>
      <c r="N4" s="96" t="s">
        <v>12</v>
      </c>
      <c r="O4" s="99" t="n">
        <f aca="false">L4</f>
        <v>45017</v>
      </c>
      <c r="P4" s="100" t="n">
        <f aca="false">M4</f>
        <v>45383</v>
      </c>
      <c r="Q4" s="97" t="n">
        <f aca="false">L4</f>
        <v>45017</v>
      </c>
      <c r="R4" s="98" t="n">
        <f aca="false">M4</f>
        <v>45383</v>
      </c>
      <c r="S4" s="96" t="s">
        <v>12</v>
      </c>
      <c r="U4" s="101"/>
      <c r="V4" s="101"/>
    </row>
    <row r="5" customFormat="false" ht="17.9" hidden="false" customHeight="false" outlineLevel="0" collapsed="false">
      <c r="A5" s="102" t="s">
        <v>13</v>
      </c>
      <c r="B5" s="121" t="n">
        <v>114.2</v>
      </c>
      <c r="C5" s="27" t="n">
        <v>1453</v>
      </c>
      <c r="D5" s="104" t="n">
        <v>1097</v>
      </c>
      <c r="E5" s="105" t="n">
        <f aca="false">D5/C5%</f>
        <v>75.4989676531315</v>
      </c>
      <c r="F5" s="27" t="n">
        <v>161</v>
      </c>
      <c r="G5" s="27" t="n">
        <v>99</v>
      </c>
      <c r="H5" s="105" t="n">
        <f aca="false">G5/F5%</f>
        <v>61.4906832298137</v>
      </c>
      <c r="I5" s="27" t="n">
        <v>675</v>
      </c>
      <c r="J5" s="27" t="n">
        <v>565</v>
      </c>
      <c r="K5" s="105" t="n">
        <f aca="false">J5/I5%</f>
        <v>83.7037037037037</v>
      </c>
      <c r="L5" s="27" t="n">
        <v>193</v>
      </c>
      <c r="M5" s="29" t="n">
        <v>102</v>
      </c>
      <c r="N5" s="105" t="n">
        <f aca="false">M5/L5%</f>
        <v>52.8497409326425</v>
      </c>
      <c r="O5" s="122" t="n">
        <v>0.172167707404103</v>
      </c>
      <c r="P5" s="31" t="n">
        <v>0.0893169877408056</v>
      </c>
      <c r="Q5" s="33" t="n">
        <v>4108</v>
      </c>
      <c r="R5" s="33" t="n">
        <v>5332</v>
      </c>
      <c r="S5" s="105" t="n">
        <f aca="false">R5/Q5%</f>
        <v>129.795520934761</v>
      </c>
      <c r="T5" s="107"/>
      <c r="U5" s="108"/>
      <c r="V5" s="76"/>
    </row>
    <row r="6" customFormat="false" ht="17.9" hidden="false" customHeight="false" outlineLevel="0" collapsed="false">
      <c r="A6" s="109" t="s">
        <v>14</v>
      </c>
      <c r="B6" s="121" t="n">
        <v>5.5</v>
      </c>
      <c r="C6" s="37" t="n">
        <v>198</v>
      </c>
      <c r="D6" s="104" t="n">
        <v>141</v>
      </c>
      <c r="E6" s="110" t="n">
        <f aca="false">D6/C6%</f>
        <v>71.2121212121212</v>
      </c>
      <c r="F6" s="37" t="n">
        <v>79</v>
      </c>
      <c r="G6" s="37" t="n">
        <v>54</v>
      </c>
      <c r="H6" s="110" t="n">
        <f aca="false">G6/F6%</f>
        <v>68.3544303797468</v>
      </c>
      <c r="I6" s="37" t="n">
        <v>90</v>
      </c>
      <c r="J6" s="37" t="n">
        <v>110</v>
      </c>
      <c r="K6" s="105" t="n">
        <f aca="false">J6/I6%</f>
        <v>122.222222222222</v>
      </c>
      <c r="L6" s="37" t="n">
        <v>88</v>
      </c>
      <c r="M6" s="29" t="n">
        <v>68</v>
      </c>
      <c r="N6" s="110" t="n">
        <f aca="false">M6/L6%</f>
        <v>77.2727272727273</v>
      </c>
      <c r="O6" s="123" t="n">
        <v>1.3968253968254</v>
      </c>
      <c r="P6" s="40" t="n">
        <v>1.23636363636364</v>
      </c>
      <c r="Q6" s="33" t="n">
        <v>97</v>
      </c>
      <c r="R6" s="33" t="n">
        <v>138</v>
      </c>
      <c r="S6" s="110" t="n">
        <f aca="false">R6/Q6%</f>
        <v>142.268041237113</v>
      </c>
      <c r="T6" s="107"/>
      <c r="U6" s="76"/>
      <c r="V6" s="76"/>
    </row>
    <row r="7" customFormat="false" ht="17.9" hidden="false" customHeight="false" outlineLevel="0" collapsed="false">
      <c r="A7" s="109" t="s">
        <v>15</v>
      </c>
      <c r="B7" s="121" t="n">
        <v>11.6</v>
      </c>
      <c r="C7" s="37" t="n">
        <v>156</v>
      </c>
      <c r="D7" s="104" t="n">
        <v>112</v>
      </c>
      <c r="E7" s="110" t="n">
        <f aca="false">D7/C7%</f>
        <v>71.7948717948718</v>
      </c>
      <c r="F7" s="37" t="n">
        <v>36</v>
      </c>
      <c r="G7" s="37" t="n">
        <v>31</v>
      </c>
      <c r="H7" s="110" t="n">
        <f aca="false">G7/F7%</f>
        <v>86.1111111111111</v>
      </c>
      <c r="I7" s="37" t="n">
        <v>53</v>
      </c>
      <c r="J7" s="37" t="n">
        <v>41</v>
      </c>
      <c r="K7" s="105" t="n">
        <f aca="false">J7/I7%</f>
        <v>77.3584905660377</v>
      </c>
      <c r="L7" s="37" t="n">
        <v>29</v>
      </c>
      <c r="M7" s="29" t="n">
        <v>30</v>
      </c>
      <c r="N7" s="110" t="n">
        <f aca="false">M7/L7%</f>
        <v>103.448275862069</v>
      </c>
      <c r="O7" s="123" t="n">
        <v>0.271028037383178</v>
      </c>
      <c r="P7" s="40" t="n">
        <v>0.258620689655172</v>
      </c>
      <c r="Q7" s="33" t="n">
        <v>237</v>
      </c>
      <c r="R7" s="33" t="n">
        <v>386</v>
      </c>
      <c r="S7" s="110" t="n">
        <f aca="false">R7/Q7%</f>
        <v>162.869198312236</v>
      </c>
      <c r="T7" s="107"/>
      <c r="U7" s="108"/>
      <c r="V7" s="76"/>
    </row>
    <row r="8" customFormat="false" ht="17.9" hidden="false" customHeight="false" outlineLevel="0" collapsed="false">
      <c r="A8" s="109" t="s">
        <v>16</v>
      </c>
      <c r="B8" s="121" t="n">
        <v>12.6</v>
      </c>
      <c r="C8" s="37" t="n">
        <v>206</v>
      </c>
      <c r="D8" s="104" t="n">
        <v>124</v>
      </c>
      <c r="E8" s="110" t="n">
        <f aca="false">D8/C8%</f>
        <v>60.1941747572816</v>
      </c>
      <c r="F8" s="37" t="n">
        <v>37</v>
      </c>
      <c r="G8" s="37" t="n">
        <v>18</v>
      </c>
      <c r="H8" s="110" t="n">
        <f aca="false">G8/F8%</f>
        <v>48.6486486486487</v>
      </c>
      <c r="I8" s="37" t="n">
        <v>139</v>
      </c>
      <c r="J8" s="37" t="n">
        <v>98</v>
      </c>
      <c r="K8" s="105" t="n">
        <f aca="false">J8/I8%</f>
        <v>70.5035971223022</v>
      </c>
      <c r="L8" s="37" t="n">
        <v>58</v>
      </c>
      <c r="M8" s="29" t="n">
        <v>20</v>
      </c>
      <c r="N8" s="110" t="n">
        <f aca="false">M8/L8%</f>
        <v>34.4827586206897</v>
      </c>
      <c r="O8" s="123" t="n">
        <v>0.423357664233577</v>
      </c>
      <c r="P8" s="40" t="n">
        <v>0.158730158730159</v>
      </c>
      <c r="Q8" s="33" t="n">
        <v>147</v>
      </c>
      <c r="R8" s="33" t="n">
        <v>109</v>
      </c>
      <c r="S8" s="110" t="n">
        <f aca="false">R8/Q8%</f>
        <v>74.1496598639456</v>
      </c>
      <c r="T8" s="107"/>
      <c r="U8" s="76"/>
      <c r="V8" s="76"/>
    </row>
    <row r="9" customFormat="false" ht="17.9" hidden="false" customHeight="false" outlineLevel="0" collapsed="false">
      <c r="A9" s="109" t="s">
        <v>17</v>
      </c>
      <c r="B9" s="121" t="n">
        <v>22.9</v>
      </c>
      <c r="C9" s="37" t="n">
        <v>247</v>
      </c>
      <c r="D9" s="104" t="n">
        <v>196</v>
      </c>
      <c r="E9" s="110" t="n">
        <f aca="false">D9/C9%</f>
        <v>79.3522267206478</v>
      </c>
      <c r="F9" s="37" t="n">
        <v>42</v>
      </c>
      <c r="G9" s="37" t="n">
        <v>49</v>
      </c>
      <c r="H9" s="110" t="n">
        <f aca="false">G9/F9%</f>
        <v>116.666666666667</v>
      </c>
      <c r="I9" s="37" t="n">
        <v>90</v>
      </c>
      <c r="J9" s="37" t="n">
        <v>102</v>
      </c>
      <c r="K9" s="105" t="n">
        <f aca="false">J9/I9%</f>
        <v>113.333333333333</v>
      </c>
      <c r="L9" s="37" t="n">
        <v>53</v>
      </c>
      <c r="M9" s="29" t="n">
        <v>68</v>
      </c>
      <c r="N9" s="110" t="n">
        <f aca="false">M9/L9%</f>
        <v>128.301886792453</v>
      </c>
      <c r="O9" s="123" t="n">
        <v>0.230434782608696</v>
      </c>
      <c r="P9" s="40" t="n">
        <v>0.296943231441048</v>
      </c>
      <c r="Q9" s="33" t="n">
        <v>540</v>
      </c>
      <c r="R9" s="33" t="n">
        <v>568</v>
      </c>
      <c r="S9" s="110" t="n">
        <f aca="false">R9/Q9%</f>
        <v>105.185185185185</v>
      </c>
      <c r="T9" s="107"/>
      <c r="U9" s="111"/>
      <c r="V9" s="76"/>
    </row>
    <row r="10" customFormat="false" ht="17.9" hidden="false" customHeight="false" outlineLevel="0" collapsed="false">
      <c r="A10" s="109" t="s">
        <v>18</v>
      </c>
      <c r="B10" s="121" t="n">
        <v>4.3</v>
      </c>
      <c r="C10" s="37" t="n">
        <v>64</v>
      </c>
      <c r="D10" s="104" t="n">
        <v>26</v>
      </c>
      <c r="E10" s="110" t="n">
        <f aca="false">D10/C10%</f>
        <v>40.625</v>
      </c>
      <c r="F10" s="37" t="n">
        <v>16</v>
      </c>
      <c r="G10" s="37" t="n">
        <v>11</v>
      </c>
      <c r="H10" s="110" t="n">
        <f aca="false">G10/F10%</f>
        <v>68.75</v>
      </c>
      <c r="I10" s="37" t="n">
        <v>36</v>
      </c>
      <c r="J10" s="37" t="n">
        <v>23</v>
      </c>
      <c r="K10" s="105" t="n">
        <f aca="false">J10/I10%</f>
        <v>63.8888888888889</v>
      </c>
      <c r="L10" s="37" t="n">
        <v>16</v>
      </c>
      <c r="M10" s="29" t="n">
        <v>7</v>
      </c>
      <c r="N10" s="110" t="n">
        <f aca="false">M10/L10%</f>
        <v>43.75</v>
      </c>
      <c r="O10" s="123" t="n">
        <v>0.4</v>
      </c>
      <c r="P10" s="40" t="n">
        <v>0.162790697674419</v>
      </c>
      <c r="Q10" s="33" t="n">
        <v>157</v>
      </c>
      <c r="R10" s="33" t="n">
        <v>138</v>
      </c>
      <c r="S10" s="110" t="n">
        <f aca="false">R10/Q10%</f>
        <v>87.8980891719745</v>
      </c>
      <c r="T10" s="107"/>
      <c r="U10" s="76"/>
      <c r="V10" s="76"/>
    </row>
    <row r="11" customFormat="false" ht="17.9" hidden="false" customHeight="false" outlineLevel="0" collapsed="false">
      <c r="A11" s="109" t="s">
        <v>19</v>
      </c>
      <c r="B11" s="121" t="n">
        <v>4.2</v>
      </c>
      <c r="C11" s="37" t="n">
        <v>157</v>
      </c>
      <c r="D11" s="104" t="n">
        <v>120</v>
      </c>
      <c r="E11" s="110" t="n">
        <f aca="false">D11/C11%</f>
        <v>76.4331210191083</v>
      </c>
      <c r="F11" s="37" t="n">
        <v>77</v>
      </c>
      <c r="G11" s="37" t="n">
        <v>66</v>
      </c>
      <c r="H11" s="110" t="n">
        <f aca="false">G11/F11%</f>
        <v>85.7142857142857</v>
      </c>
      <c r="I11" s="37" t="n">
        <v>58</v>
      </c>
      <c r="J11" s="37" t="n">
        <v>42</v>
      </c>
      <c r="K11" s="105" t="n">
        <f aca="false">J11/I11%</f>
        <v>72.4137931034483</v>
      </c>
      <c r="L11" s="37" t="n">
        <v>128</v>
      </c>
      <c r="M11" s="29" t="n">
        <v>99</v>
      </c>
      <c r="N11" s="110" t="n">
        <f aca="false">M11/L11%</f>
        <v>77.34375</v>
      </c>
      <c r="O11" s="123" t="n">
        <v>2.50980392156863</v>
      </c>
      <c r="P11" s="40" t="n">
        <v>2.35714285714286</v>
      </c>
      <c r="Q11" s="33" t="n">
        <v>69</v>
      </c>
      <c r="R11" s="33" t="n">
        <v>51</v>
      </c>
      <c r="S11" s="110" t="n">
        <f aca="false">R11/Q11%</f>
        <v>73.9130434782609</v>
      </c>
      <c r="T11" s="107"/>
      <c r="U11" s="111"/>
      <c r="V11" s="76"/>
    </row>
    <row r="12" customFormat="false" ht="17.9" hidden="false" customHeight="false" outlineLevel="0" collapsed="false">
      <c r="A12" s="109" t="s">
        <v>20</v>
      </c>
      <c r="B12" s="121" t="n">
        <v>8.1</v>
      </c>
      <c r="C12" s="37" t="n">
        <v>152</v>
      </c>
      <c r="D12" s="104" t="n">
        <v>101</v>
      </c>
      <c r="E12" s="110" t="n">
        <f aca="false">D12/C12%</f>
        <v>66.4473684210526</v>
      </c>
      <c r="F12" s="37" t="n">
        <v>51</v>
      </c>
      <c r="G12" s="37" t="n">
        <v>39</v>
      </c>
      <c r="H12" s="110" t="n">
        <f aca="false">G12/F12%</f>
        <v>76.4705882352941</v>
      </c>
      <c r="I12" s="37" t="n">
        <v>59</v>
      </c>
      <c r="J12" s="37" t="n">
        <v>47</v>
      </c>
      <c r="K12" s="105" t="n">
        <f aca="false">J12/I12%</f>
        <v>79.6610169491525</v>
      </c>
      <c r="L12" s="37" t="n">
        <v>38</v>
      </c>
      <c r="M12" s="29" t="n">
        <v>35</v>
      </c>
      <c r="N12" s="110" t="n">
        <f aca="false">M12/L12%</f>
        <v>92.1052631578947</v>
      </c>
      <c r="O12" s="123" t="n">
        <v>0.457831325301205</v>
      </c>
      <c r="P12" s="40" t="n">
        <v>0.432098765432099</v>
      </c>
      <c r="Q12" s="33" t="n">
        <v>174</v>
      </c>
      <c r="R12" s="33" t="n">
        <v>68</v>
      </c>
      <c r="S12" s="110" t="n">
        <f aca="false">R12/Q12%</f>
        <v>39.0804597701149</v>
      </c>
      <c r="T12" s="107"/>
      <c r="U12" s="108"/>
      <c r="V12" s="76"/>
    </row>
    <row r="13" customFormat="false" ht="17.9" hidden="false" customHeight="false" outlineLevel="0" collapsed="false">
      <c r="A13" s="109" t="s">
        <v>21</v>
      </c>
      <c r="B13" s="121" t="n">
        <v>6.9</v>
      </c>
      <c r="C13" s="37" t="n">
        <v>69</v>
      </c>
      <c r="D13" s="104" t="n">
        <v>64</v>
      </c>
      <c r="E13" s="110" t="n">
        <f aca="false">D13/C13%</f>
        <v>92.7536231884058</v>
      </c>
      <c r="F13" s="37" t="n">
        <v>36</v>
      </c>
      <c r="G13" s="37" t="n">
        <v>20</v>
      </c>
      <c r="H13" s="110" t="n">
        <f aca="false">G13/F13%</f>
        <v>55.5555555555556</v>
      </c>
      <c r="I13" s="37" t="n">
        <v>39</v>
      </c>
      <c r="J13" s="37" t="n">
        <v>43</v>
      </c>
      <c r="K13" s="105" t="n">
        <f aca="false">J13/I13%</f>
        <v>110.25641025641</v>
      </c>
      <c r="L13" s="37" t="n">
        <v>46</v>
      </c>
      <c r="M13" s="29" t="n">
        <v>18</v>
      </c>
      <c r="N13" s="110" t="n">
        <f aca="false">M13/L13%</f>
        <v>39.1304347826087</v>
      </c>
      <c r="O13" s="123" t="n">
        <v>0.613333333333333</v>
      </c>
      <c r="P13" s="40" t="n">
        <v>0.260869565217391</v>
      </c>
      <c r="Q13" s="33" t="n">
        <v>108</v>
      </c>
      <c r="R13" s="33" t="n">
        <v>80</v>
      </c>
      <c r="S13" s="110" t="n">
        <f aca="false">R13/Q13%</f>
        <v>74.0740740740741</v>
      </c>
      <c r="T13" s="107"/>
      <c r="U13" s="76"/>
      <c r="V13" s="76"/>
    </row>
    <row r="14" customFormat="false" ht="17.9" hidden="false" customHeight="false" outlineLevel="0" collapsed="false">
      <c r="A14" s="109" t="s">
        <v>22</v>
      </c>
      <c r="B14" s="121" t="n">
        <v>13</v>
      </c>
      <c r="C14" s="37" t="n">
        <v>228</v>
      </c>
      <c r="D14" s="104" t="n">
        <v>143</v>
      </c>
      <c r="E14" s="110" t="n">
        <f aca="false">D14/C14%</f>
        <v>62.719298245614</v>
      </c>
      <c r="F14" s="37" t="n">
        <v>111</v>
      </c>
      <c r="G14" s="37" t="n">
        <v>70</v>
      </c>
      <c r="H14" s="110" t="n">
        <f aca="false">G14/F14%</f>
        <v>63.0630630630631</v>
      </c>
      <c r="I14" s="37" t="n">
        <v>71</v>
      </c>
      <c r="J14" s="37" t="n">
        <v>76</v>
      </c>
      <c r="K14" s="105" t="n">
        <f aca="false">J14/I14%</f>
        <v>107.042253521127</v>
      </c>
      <c r="L14" s="37" t="n">
        <v>129</v>
      </c>
      <c r="M14" s="29" t="n">
        <v>71</v>
      </c>
      <c r="N14" s="110" t="n">
        <f aca="false">M14/L14%</f>
        <v>55.0387596899225</v>
      </c>
      <c r="O14" s="123" t="n">
        <v>0.977272727272727</v>
      </c>
      <c r="P14" s="40" t="n">
        <v>0.546153846153846</v>
      </c>
      <c r="Q14" s="33" t="n">
        <v>586</v>
      </c>
      <c r="R14" s="33" t="n">
        <v>630</v>
      </c>
      <c r="S14" s="110" t="n">
        <f aca="false">R14/Q14%</f>
        <v>107.508532423208</v>
      </c>
      <c r="T14" s="107"/>
      <c r="U14" s="111"/>
      <c r="V14" s="76"/>
    </row>
    <row r="15" customFormat="false" ht="17.9" hidden="false" customHeight="false" outlineLevel="0" collapsed="false">
      <c r="A15" s="109" t="s">
        <v>23</v>
      </c>
      <c r="B15" s="121" t="n">
        <v>11.7</v>
      </c>
      <c r="C15" s="37" t="n">
        <v>309</v>
      </c>
      <c r="D15" s="104" t="n">
        <v>253</v>
      </c>
      <c r="E15" s="110" t="n">
        <f aca="false">D15/C15%</f>
        <v>81.8770226537217</v>
      </c>
      <c r="F15" s="37" t="n">
        <v>156</v>
      </c>
      <c r="G15" s="37" t="n">
        <v>113</v>
      </c>
      <c r="H15" s="110" t="n">
        <f aca="false">G15/F15%</f>
        <v>72.4358974358974</v>
      </c>
      <c r="I15" s="37" t="n">
        <v>111</v>
      </c>
      <c r="J15" s="37" t="n">
        <v>122</v>
      </c>
      <c r="K15" s="105" t="n">
        <f aca="false">J15/I15%</f>
        <v>109.90990990991</v>
      </c>
      <c r="L15" s="37" t="n">
        <v>214</v>
      </c>
      <c r="M15" s="29" t="n">
        <v>144</v>
      </c>
      <c r="N15" s="110" t="n">
        <f aca="false">M15/L15%</f>
        <v>67.2897196261682</v>
      </c>
      <c r="O15" s="123" t="n">
        <v>1.6984126984127</v>
      </c>
      <c r="P15" s="40" t="n">
        <v>1.23076923076923</v>
      </c>
      <c r="Q15" s="33" t="n">
        <v>83</v>
      </c>
      <c r="R15" s="33" t="n">
        <v>136</v>
      </c>
      <c r="S15" s="110" t="n">
        <f aca="false">R15/Q15%</f>
        <v>163.855421686747</v>
      </c>
      <c r="T15" s="107"/>
      <c r="U15" s="76"/>
      <c r="V15" s="76"/>
    </row>
    <row r="16" customFormat="false" ht="17.9" hidden="false" customHeight="false" outlineLevel="0" collapsed="false">
      <c r="A16" s="109" t="s">
        <v>24</v>
      </c>
      <c r="B16" s="121" t="n">
        <v>1.5</v>
      </c>
      <c r="C16" s="37" t="n">
        <v>34</v>
      </c>
      <c r="D16" s="104" t="n">
        <v>19</v>
      </c>
      <c r="E16" s="110" t="n">
        <f aca="false">D16/C16%</f>
        <v>55.8823529411765</v>
      </c>
      <c r="F16" s="37" t="n">
        <v>16</v>
      </c>
      <c r="G16" s="37" t="n">
        <v>7</v>
      </c>
      <c r="H16" s="110" t="n">
        <f aca="false">G16/F16%</f>
        <v>43.75</v>
      </c>
      <c r="I16" s="37" t="n">
        <v>17</v>
      </c>
      <c r="J16" s="37" t="n">
        <v>18</v>
      </c>
      <c r="K16" s="105" t="n">
        <f aca="false">J16/I16%</f>
        <v>105.882352941176</v>
      </c>
      <c r="L16" s="37" t="n">
        <v>18</v>
      </c>
      <c r="M16" s="29" t="n">
        <v>10</v>
      </c>
      <c r="N16" s="110" t="n">
        <f aca="false">M16/L16%</f>
        <v>55.5555555555556</v>
      </c>
      <c r="O16" s="123" t="n">
        <v>1</v>
      </c>
      <c r="P16" s="40" t="n">
        <v>0.666666666666667</v>
      </c>
      <c r="Q16" s="33" t="n">
        <v>31</v>
      </c>
      <c r="R16" s="33" t="n">
        <v>66</v>
      </c>
      <c r="S16" s="110" t="n">
        <f aca="false">R16/Q16%</f>
        <v>212.903225806452</v>
      </c>
      <c r="T16" s="107"/>
      <c r="U16" s="108"/>
      <c r="V16" s="76"/>
    </row>
    <row r="17" customFormat="false" ht="17.9" hidden="false" customHeight="false" outlineLevel="0" collapsed="false">
      <c r="A17" s="109" t="s">
        <v>25</v>
      </c>
      <c r="B17" s="121" t="n">
        <v>6.5</v>
      </c>
      <c r="C17" s="37" t="n">
        <v>164</v>
      </c>
      <c r="D17" s="104" t="n">
        <v>145</v>
      </c>
      <c r="E17" s="110" t="n">
        <f aca="false">D17/C17%</f>
        <v>88.4146341463415</v>
      </c>
      <c r="F17" s="37" t="n">
        <v>71</v>
      </c>
      <c r="G17" s="37" t="n">
        <v>68</v>
      </c>
      <c r="H17" s="110" t="n">
        <f aca="false">G17/F17%</f>
        <v>95.774647887324</v>
      </c>
      <c r="I17" s="37" t="n">
        <v>55</v>
      </c>
      <c r="J17" s="37" t="n">
        <v>54</v>
      </c>
      <c r="K17" s="105" t="n">
        <f aca="false">J17/I17%</f>
        <v>98.1818181818182</v>
      </c>
      <c r="L17" s="37" t="n">
        <v>85</v>
      </c>
      <c r="M17" s="29" t="n">
        <v>92</v>
      </c>
      <c r="N17" s="110" t="n">
        <f aca="false">M17/L17%</f>
        <v>108.235294117647</v>
      </c>
      <c r="O17" s="123" t="n">
        <v>1.30769230769231</v>
      </c>
      <c r="P17" s="40" t="n">
        <v>1.41538461538462</v>
      </c>
      <c r="Q17" s="33" t="n">
        <v>175</v>
      </c>
      <c r="R17" s="33" t="n">
        <v>207</v>
      </c>
      <c r="S17" s="110" t="n">
        <f aca="false">R17/Q17%</f>
        <v>118.285714285714</v>
      </c>
      <c r="T17" s="107"/>
      <c r="U17" s="108"/>
      <c r="V17" s="76"/>
    </row>
    <row r="18" customFormat="false" ht="17.9" hidden="false" customHeight="false" outlineLevel="0" collapsed="false">
      <c r="A18" s="109" t="s">
        <v>26</v>
      </c>
      <c r="B18" s="121" t="n">
        <v>4.3</v>
      </c>
      <c r="C18" s="37" t="n">
        <v>146</v>
      </c>
      <c r="D18" s="104" t="n">
        <v>134</v>
      </c>
      <c r="E18" s="110" t="n">
        <f aca="false">D18/C18%</f>
        <v>91.7808219178082</v>
      </c>
      <c r="F18" s="37" t="n">
        <v>33</v>
      </c>
      <c r="G18" s="37" t="n">
        <v>36</v>
      </c>
      <c r="H18" s="110" t="n">
        <f aca="false">G18/F18%</f>
        <v>109.090909090909</v>
      </c>
      <c r="I18" s="37" t="n">
        <v>108</v>
      </c>
      <c r="J18" s="37" t="n">
        <v>77</v>
      </c>
      <c r="K18" s="105" t="n">
        <f aca="false">J18/I18%</f>
        <v>71.2962962962963</v>
      </c>
      <c r="L18" s="37" t="n">
        <v>40</v>
      </c>
      <c r="M18" s="29" t="n">
        <v>45</v>
      </c>
      <c r="N18" s="110" t="n">
        <f aca="false">M18/L18%</f>
        <v>112.5</v>
      </c>
      <c r="O18" s="123" t="n">
        <v>0.816326530612245</v>
      </c>
      <c r="P18" s="40" t="n">
        <v>1.04651162790698</v>
      </c>
      <c r="Q18" s="33" t="n">
        <v>76</v>
      </c>
      <c r="R18" s="33" t="n">
        <v>124</v>
      </c>
      <c r="S18" s="110" t="n">
        <f aca="false">R18/Q18%</f>
        <v>163.157894736842</v>
      </c>
      <c r="T18" s="107"/>
      <c r="U18" s="76"/>
      <c r="V18" s="76"/>
    </row>
    <row r="19" customFormat="false" ht="17.9" hidden="false" customHeight="false" outlineLevel="0" collapsed="false">
      <c r="A19" s="109" t="s">
        <v>27</v>
      </c>
      <c r="B19" s="121" t="n">
        <v>7.9</v>
      </c>
      <c r="C19" s="37" t="n">
        <v>154</v>
      </c>
      <c r="D19" s="104" t="n">
        <v>138</v>
      </c>
      <c r="E19" s="110" t="n">
        <f aca="false">D19/C19%</f>
        <v>89.6103896103896</v>
      </c>
      <c r="F19" s="37" t="n">
        <v>50</v>
      </c>
      <c r="G19" s="37" t="n">
        <v>36</v>
      </c>
      <c r="H19" s="110" t="n">
        <f aca="false">G19/F19%</f>
        <v>72</v>
      </c>
      <c r="I19" s="37" t="n">
        <v>67</v>
      </c>
      <c r="J19" s="37" t="n">
        <v>85</v>
      </c>
      <c r="K19" s="105" t="n">
        <f aca="false">J19/I19%</f>
        <v>126.865671641791</v>
      </c>
      <c r="L19" s="37" t="n">
        <v>61</v>
      </c>
      <c r="M19" s="29" t="n">
        <v>53</v>
      </c>
      <c r="N19" s="110" t="n">
        <f aca="false">M19/L19%</f>
        <v>86.8852459016394</v>
      </c>
      <c r="O19" s="123" t="n">
        <v>0.734939759036145</v>
      </c>
      <c r="P19" s="40" t="n">
        <v>0.670886075949367</v>
      </c>
      <c r="Q19" s="33" t="n">
        <v>158</v>
      </c>
      <c r="R19" s="33" t="n">
        <v>129</v>
      </c>
      <c r="S19" s="110" t="n">
        <f aca="false">R19/Q19%</f>
        <v>81.6455696202532</v>
      </c>
      <c r="T19" s="107"/>
      <c r="U19" s="111"/>
      <c r="V19" s="76"/>
    </row>
    <row r="20" customFormat="false" ht="17.9" hidden="false" customHeight="false" outlineLevel="0" collapsed="false">
      <c r="A20" s="109" t="s">
        <v>28</v>
      </c>
      <c r="B20" s="121" t="n">
        <v>9.2</v>
      </c>
      <c r="C20" s="37" t="n">
        <v>114</v>
      </c>
      <c r="D20" s="104" t="n">
        <v>123</v>
      </c>
      <c r="E20" s="110" t="n">
        <f aca="false">D20/C20%</f>
        <v>107.894736842105</v>
      </c>
      <c r="F20" s="37" t="n">
        <v>55</v>
      </c>
      <c r="G20" s="37" t="n">
        <v>72</v>
      </c>
      <c r="H20" s="110" t="n">
        <f aca="false">G20/F20%</f>
        <v>130.909090909091</v>
      </c>
      <c r="I20" s="37" t="n">
        <v>32</v>
      </c>
      <c r="J20" s="37" t="n">
        <v>30</v>
      </c>
      <c r="K20" s="105" t="n">
        <f aca="false">J20/I20%</f>
        <v>93.75</v>
      </c>
      <c r="L20" s="37" t="n">
        <v>50</v>
      </c>
      <c r="M20" s="29" t="n">
        <v>57</v>
      </c>
      <c r="N20" s="110" t="n">
        <f aca="false">M20/L20%</f>
        <v>114</v>
      </c>
      <c r="O20" s="123" t="n">
        <v>0.454545454545455</v>
      </c>
      <c r="P20" s="40" t="n">
        <v>0.619565217391304</v>
      </c>
      <c r="Q20" s="33" t="n">
        <v>494</v>
      </c>
      <c r="R20" s="33" t="n">
        <v>375</v>
      </c>
      <c r="S20" s="110" t="n">
        <f aca="false">R20/Q20%</f>
        <v>75.9109311740891</v>
      </c>
      <c r="T20" s="107"/>
      <c r="U20" s="76"/>
      <c r="V20" s="76"/>
    </row>
    <row r="21" customFormat="false" ht="17.9" hidden="false" customHeight="false" outlineLevel="0" collapsed="false">
      <c r="A21" s="109" t="s">
        <v>29</v>
      </c>
      <c r="B21" s="121" t="n">
        <v>19.3</v>
      </c>
      <c r="C21" s="37" t="n">
        <v>204</v>
      </c>
      <c r="D21" s="104" t="n">
        <v>154</v>
      </c>
      <c r="E21" s="110" t="n">
        <f aca="false">D21/C21%</f>
        <v>75.4901960784314</v>
      </c>
      <c r="F21" s="37" t="n">
        <v>48</v>
      </c>
      <c r="G21" s="37" t="n">
        <v>52</v>
      </c>
      <c r="H21" s="110" t="n">
        <f aca="false">G21/F21%</f>
        <v>108.333333333333</v>
      </c>
      <c r="I21" s="37" t="n">
        <v>88</v>
      </c>
      <c r="J21" s="37" t="n">
        <v>79</v>
      </c>
      <c r="K21" s="105" t="n">
        <f aca="false">J21/I21%</f>
        <v>89.7727272727273</v>
      </c>
      <c r="L21" s="37" t="n">
        <v>67</v>
      </c>
      <c r="M21" s="29" t="n">
        <v>68</v>
      </c>
      <c r="N21" s="110" t="n">
        <f aca="false">M21/L21%</f>
        <v>101.492537313433</v>
      </c>
      <c r="O21" s="123" t="n">
        <v>0.331683168316832</v>
      </c>
      <c r="P21" s="40" t="n">
        <v>0.352331606217617</v>
      </c>
      <c r="Q21" s="33" t="n">
        <v>404</v>
      </c>
      <c r="R21" s="33" t="n">
        <v>472</v>
      </c>
      <c r="S21" s="110" t="n">
        <f aca="false">R21/Q21%</f>
        <v>116.831683168317</v>
      </c>
      <c r="T21" s="107"/>
      <c r="U21" s="76"/>
      <c r="V21" s="76"/>
    </row>
    <row r="22" customFormat="false" ht="17.9" hidden="false" customHeight="false" outlineLevel="0" collapsed="false">
      <c r="A22" s="112" t="s">
        <v>30</v>
      </c>
      <c r="B22" s="121" t="n">
        <v>6.9</v>
      </c>
      <c r="C22" s="113" t="n">
        <v>54</v>
      </c>
      <c r="D22" s="44" t="n">
        <v>41</v>
      </c>
      <c r="E22" s="114" t="n">
        <f aca="false">D22/C22%</f>
        <v>75.9259259259259</v>
      </c>
      <c r="F22" s="113" t="n">
        <v>20</v>
      </c>
      <c r="G22" s="44" t="n">
        <v>9</v>
      </c>
      <c r="H22" s="114" t="n">
        <f aca="false">G22/F22%</f>
        <v>45</v>
      </c>
      <c r="I22" s="113" t="n">
        <v>28</v>
      </c>
      <c r="J22" s="44" t="n">
        <v>29</v>
      </c>
      <c r="K22" s="105" t="n">
        <f aca="false">J22/I22%</f>
        <v>103.571428571429</v>
      </c>
      <c r="L22" s="113" t="n">
        <v>21</v>
      </c>
      <c r="M22" s="29" t="n">
        <v>7</v>
      </c>
      <c r="N22" s="110" t="n">
        <f aca="false">M22/L22%</f>
        <v>33.3333333333333</v>
      </c>
      <c r="O22" s="124" t="n">
        <v>0.318181818181818</v>
      </c>
      <c r="P22" s="48" t="n">
        <v>0.101449275362319</v>
      </c>
      <c r="Q22" s="33" t="n">
        <v>314</v>
      </c>
      <c r="R22" s="33" t="n">
        <v>370</v>
      </c>
      <c r="S22" s="114" t="n">
        <f aca="false">R22/Q22%</f>
        <v>117.834394904459</v>
      </c>
      <c r="T22" s="107"/>
      <c r="U22" s="76"/>
      <c r="V22" s="76"/>
    </row>
    <row r="23" customFormat="false" ht="17.9" hidden="false" customHeight="false" outlineLevel="0" collapsed="false">
      <c r="A23" s="115" t="s">
        <v>31</v>
      </c>
      <c r="B23" s="116" t="n">
        <f aca="false">SUM(B5:B22)</f>
        <v>270.6</v>
      </c>
      <c r="C23" s="117" t="n">
        <f aca="false">SUM(C5:C22)</f>
        <v>4109</v>
      </c>
      <c r="D23" s="117" t="n">
        <f aca="false">SUM(D5:D22)</f>
        <v>3131</v>
      </c>
      <c r="E23" s="116" t="n">
        <f aca="false">D23/C23%</f>
        <v>76.1985884643466</v>
      </c>
      <c r="F23" s="118" t="n">
        <f aca="false">SUM(F5:F22)</f>
        <v>1095</v>
      </c>
      <c r="G23" s="118" t="n">
        <f aca="false">SUM(G5:G22)</f>
        <v>850</v>
      </c>
      <c r="H23" s="116" t="n">
        <f aca="false">G23/F23%</f>
        <v>77.6255707762557</v>
      </c>
      <c r="I23" s="118" t="n">
        <f aca="false">SUM(I5:I22)</f>
        <v>1816</v>
      </c>
      <c r="J23" s="118" t="n">
        <f aca="false">SUM(J5:J22)</f>
        <v>1641</v>
      </c>
      <c r="K23" s="116" t="n">
        <f aca="false">J23/I23%</f>
        <v>90.363436123348</v>
      </c>
      <c r="L23" s="119" t="n">
        <f aca="false">SUM(L5:L22)</f>
        <v>1334</v>
      </c>
      <c r="M23" s="119" t="n">
        <f aca="false">SUM(M5:M22)</f>
        <v>994</v>
      </c>
      <c r="N23" s="116" t="n">
        <f aca="false">M23/L23%</f>
        <v>74.5127436281859</v>
      </c>
      <c r="O23" s="54" t="n">
        <v>0.483683828861494</v>
      </c>
      <c r="P23" s="54" t="n">
        <v>0.367331855136733</v>
      </c>
      <c r="Q23" s="120" t="n">
        <f aca="false">SUM(Q5:Q22)</f>
        <v>7958</v>
      </c>
      <c r="R23" s="118" t="n">
        <f aca="false">SUM(R5:R22)</f>
        <v>9379</v>
      </c>
      <c r="S23" s="116" t="n">
        <f aca="false">R23/Q23%</f>
        <v>117.856245287761</v>
      </c>
      <c r="T23" s="107"/>
      <c r="U23" s="76"/>
      <c r="V23" s="76"/>
    </row>
    <row r="24" customFormat="false" ht="17.35" hidden="false" customHeight="false" outlineLevel="0" collapsed="false">
      <c r="A24" s="55" t="s">
        <v>63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6"/>
      <c r="O24" s="56"/>
      <c r="P24" s="56"/>
      <c r="Q24" s="56"/>
    </row>
    <row r="25" customFormat="false" ht="48.05" hidden="false" customHeight="true" outlineLevel="0" collapsed="false">
      <c r="A25" s="57"/>
      <c r="B25" s="58" t="s">
        <v>64</v>
      </c>
      <c r="C25" s="58"/>
      <c r="D25" s="58"/>
      <c r="E25" s="59" t="s">
        <v>34</v>
      </c>
      <c r="F25" s="59"/>
      <c r="G25" s="59"/>
      <c r="H25" s="59" t="s">
        <v>35</v>
      </c>
      <c r="I25" s="59"/>
      <c r="J25" s="59"/>
      <c r="K25" s="60" t="s">
        <v>36</v>
      </c>
      <c r="L25" s="60"/>
      <c r="M25" s="60"/>
      <c r="N25" s="61"/>
    </row>
    <row r="26" customFormat="false" ht="17.35" hidden="false" customHeight="false" outlineLevel="0" collapsed="false">
      <c r="A26" s="62" t="s">
        <v>37</v>
      </c>
      <c r="B26" s="63" t="n">
        <v>2.9</v>
      </c>
      <c r="C26" s="63"/>
      <c r="D26" s="63"/>
      <c r="E26" s="64" t="n">
        <v>392.72</v>
      </c>
      <c r="F26" s="64"/>
      <c r="G26" s="64"/>
      <c r="H26" s="63" t="n">
        <v>0.5</v>
      </c>
      <c r="I26" s="63"/>
      <c r="J26" s="63"/>
      <c r="K26" s="65" t="n">
        <v>0.2</v>
      </c>
      <c r="L26" s="65"/>
      <c r="M26" s="65"/>
      <c r="N26" s="66"/>
      <c r="O26" s="67"/>
      <c r="P26" s="68"/>
    </row>
    <row r="27" customFormat="false" ht="15.9" hidden="false" customHeight="false" outlineLevel="0" collapsed="false">
      <c r="A27" s="62" t="s">
        <v>38</v>
      </c>
      <c r="B27" s="63" t="n">
        <v>3.6</v>
      </c>
      <c r="C27" s="63"/>
      <c r="D27" s="63"/>
      <c r="E27" s="64" t="n">
        <v>23.04</v>
      </c>
      <c r="F27" s="64"/>
      <c r="G27" s="64"/>
      <c r="H27" s="63" t="n">
        <v>0.6</v>
      </c>
      <c r="I27" s="63"/>
      <c r="J27" s="63"/>
      <c r="K27" s="65" t="n">
        <v>0.2</v>
      </c>
      <c r="L27" s="65"/>
      <c r="M27" s="65"/>
      <c r="N27" s="66"/>
      <c r="O27" s="67"/>
      <c r="P27" s="69"/>
      <c r="R27" s="70"/>
      <c r="S27" s="70"/>
    </row>
    <row r="28" customFormat="false" ht="15.9" hidden="false" customHeight="true" outlineLevel="0" collapsed="false">
      <c r="A28" s="62" t="s">
        <v>39</v>
      </c>
      <c r="B28" s="63" t="n">
        <v>3</v>
      </c>
      <c r="C28" s="63"/>
      <c r="D28" s="63"/>
      <c r="E28" s="71" t="s">
        <v>65</v>
      </c>
      <c r="F28" s="71"/>
      <c r="G28" s="71"/>
      <c r="H28" s="63" t="n">
        <v>0.4</v>
      </c>
      <c r="I28" s="63"/>
      <c r="J28" s="63"/>
      <c r="K28" s="65" t="n">
        <v>0.2</v>
      </c>
      <c r="L28" s="65"/>
      <c r="M28" s="65"/>
      <c r="N28" s="66"/>
      <c r="O28" s="67"/>
      <c r="P28" s="69"/>
      <c r="R28" s="70"/>
      <c r="S28" s="70"/>
    </row>
    <row r="29" customFormat="false" ht="15.9" hidden="false" customHeight="false" outlineLevel="0" collapsed="false">
      <c r="A29" s="72" t="s">
        <v>41</v>
      </c>
      <c r="B29" s="38" t="n">
        <v>5.4</v>
      </c>
      <c r="C29" s="38"/>
      <c r="D29" s="38"/>
      <c r="E29" s="73" t="n">
        <v>1.64</v>
      </c>
      <c r="F29" s="73"/>
      <c r="G29" s="73"/>
      <c r="H29" s="38" t="n">
        <v>0.4</v>
      </c>
      <c r="I29" s="38"/>
      <c r="J29" s="38"/>
      <c r="K29" s="38" t="n">
        <v>0.2</v>
      </c>
      <c r="L29" s="38"/>
      <c r="M29" s="38"/>
      <c r="N29" s="66"/>
      <c r="O29" s="67"/>
      <c r="P29" s="69"/>
      <c r="S29" s="70"/>
    </row>
    <row r="30" customFormat="false" ht="15.9" hidden="false" customHeight="false" outlineLevel="0" collapsed="false">
      <c r="A30" s="72" t="s">
        <v>42</v>
      </c>
      <c r="B30" s="38" t="n">
        <v>5.8</v>
      </c>
      <c r="C30" s="38"/>
      <c r="D30" s="38"/>
      <c r="E30" s="73" t="n">
        <v>3.61</v>
      </c>
      <c r="F30" s="73"/>
      <c r="G30" s="73"/>
      <c r="H30" s="38" t="n">
        <v>0.7</v>
      </c>
      <c r="I30" s="38"/>
      <c r="J30" s="38"/>
      <c r="K30" s="74" t="n">
        <v>0.4</v>
      </c>
      <c r="L30" s="74"/>
      <c r="M30" s="74"/>
      <c r="N30" s="66"/>
      <c r="O30" s="75"/>
      <c r="P30" s="76"/>
    </row>
    <row r="31" customFormat="false" ht="15.9" hidden="false" customHeight="false" outlineLevel="0" collapsed="false">
      <c r="A31" s="72" t="s">
        <v>43</v>
      </c>
      <c r="B31" s="38" t="n">
        <v>6.9</v>
      </c>
      <c r="C31" s="38"/>
      <c r="D31" s="38"/>
      <c r="E31" s="73" t="n">
        <v>3.55</v>
      </c>
      <c r="F31" s="73"/>
      <c r="G31" s="73"/>
      <c r="H31" s="38" t="n">
        <v>0.7</v>
      </c>
      <c r="I31" s="38"/>
      <c r="J31" s="38"/>
      <c r="K31" s="74" t="n">
        <v>0.3</v>
      </c>
      <c r="L31" s="74"/>
      <c r="M31" s="74"/>
      <c r="N31" s="66"/>
      <c r="O31" s="67"/>
      <c r="P31" s="76"/>
    </row>
    <row r="32" customFormat="false" ht="15" hidden="false" customHeight="false" outlineLevel="0" collapsed="false">
      <c r="A32" s="72" t="s">
        <v>44</v>
      </c>
      <c r="B32" s="38" t="n">
        <v>2.6</v>
      </c>
      <c r="C32" s="38"/>
      <c r="D32" s="38"/>
      <c r="E32" s="73" t="n">
        <v>1.36</v>
      </c>
      <c r="F32" s="73"/>
      <c r="G32" s="73"/>
      <c r="H32" s="38" t="n">
        <v>0.8</v>
      </c>
      <c r="I32" s="38"/>
      <c r="J32" s="38"/>
      <c r="K32" s="74" t="n">
        <v>0.3</v>
      </c>
      <c r="L32" s="74"/>
      <c r="M32" s="74"/>
      <c r="N32" s="66"/>
      <c r="O32" s="67"/>
      <c r="P32" s="76"/>
    </row>
    <row r="33" customFormat="false" ht="15.9" hidden="false" customHeight="false" outlineLevel="0" collapsed="false">
      <c r="A33" s="72" t="s">
        <v>45</v>
      </c>
      <c r="B33" s="38" t="n">
        <v>2.4</v>
      </c>
      <c r="C33" s="38"/>
      <c r="D33" s="38"/>
      <c r="E33" s="73" t="n">
        <v>5.25</v>
      </c>
      <c r="F33" s="73"/>
      <c r="G33" s="73"/>
      <c r="H33" s="38" t="n">
        <v>0.5</v>
      </c>
      <c r="I33" s="38"/>
      <c r="J33" s="38"/>
      <c r="K33" s="74" t="n">
        <v>0.1</v>
      </c>
      <c r="L33" s="74"/>
      <c r="M33" s="74"/>
      <c r="N33" s="66"/>
      <c r="O33" s="67"/>
      <c r="P33" s="76"/>
    </row>
    <row r="34" customFormat="false" ht="15.9" hidden="false" customHeight="false" outlineLevel="0" collapsed="false">
      <c r="A34" s="72" t="s">
        <v>46</v>
      </c>
      <c r="B34" s="38" t="n">
        <v>2.2</v>
      </c>
      <c r="C34" s="38"/>
      <c r="D34" s="38"/>
      <c r="E34" s="73" t="n">
        <v>2.51</v>
      </c>
      <c r="F34" s="73"/>
      <c r="G34" s="73"/>
      <c r="H34" s="38" t="n">
        <v>0.4</v>
      </c>
      <c r="I34" s="38"/>
      <c r="J34" s="38"/>
      <c r="K34" s="74" t="n">
        <v>0.1</v>
      </c>
      <c r="L34" s="74"/>
      <c r="M34" s="74"/>
      <c r="N34" s="66"/>
      <c r="O34" s="67"/>
      <c r="P34" s="76"/>
    </row>
    <row r="35" customFormat="false" ht="15.9" hidden="false" customHeight="false" outlineLevel="0" collapsed="false">
      <c r="A35" s="72" t="s">
        <v>47</v>
      </c>
      <c r="B35" s="38" t="n">
        <v>1.5</v>
      </c>
      <c r="C35" s="38"/>
      <c r="D35" s="38"/>
      <c r="E35" s="73" t="n">
        <v>2.81</v>
      </c>
      <c r="F35" s="73"/>
      <c r="G35" s="73"/>
      <c r="H35" s="38" t="n">
        <v>0.7</v>
      </c>
      <c r="I35" s="38"/>
      <c r="J35" s="38"/>
      <c r="K35" s="74" t="n">
        <v>0.1</v>
      </c>
      <c r="L35" s="74"/>
      <c r="M35" s="74"/>
      <c r="N35" s="66"/>
      <c r="O35" s="67"/>
      <c r="P35" s="76"/>
    </row>
    <row r="36" customFormat="false" ht="15.9" hidden="false" customHeight="false" outlineLevel="0" collapsed="false">
      <c r="A36" s="72" t="s">
        <v>48</v>
      </c>
      <c r="B36" s="38" t="n">
        <v>3</v>
      </c>
      <c r="C36" s="38"/>
      <c r="D36" s="38"/>
      <c r="E36" s="73" t="n">
        <v>0.61</v>
      </c>
      <c r="F36" s="73"/>
      <c r="G36" s="73"/>
      <c r="H36" s="38" t="n">
        <v>0.8</v>
      </c>
      <c r="I36" s="38"/>
      <c r="J36" s="38"/>
      <c r="K36" s="74" t="n">
        <v>0.3</v>
      </c>
      <c r="L36" s="74"/>
      <c r="M36" s="74"/>
      <c r="N36" s="66"/>
      <c r="O36" s="67"/>
      <c r="P36" s="76"/>
      <c r="S36" s="70"/>
    </row>
    <row r="37" customFormat="false" ht="15.9" hidden="false" customHeight="false" outlineLevel="0" collapsed="false">
      <c r="A37" s="72" t="s">
        <v>49</v>
      </c>
      <c r="B37" s="38" t="n">
        <v>4</v>
      </c>
      <c r="C37" s="38"/>
      <c r="D37" s="38"/>
      <c r="E37" s="73" t="n">
        <v>0.49</v>
      </c>
      <c r="F37" s="73"/>
      <c r="G37" s="73"/>
      <c r="H37" s="38" t="n">
        <v>0.7</v>
      </c>
      <c r="I37" s="38"/>
      <c r="J37" s="38"/>
      <c r="K37" s="74" t="n">
        <v>0.1</v>
      </c>
      <c r="L37" s="74"/>
      <c r="M37" s="74"/>
      <c r="N37" s="66"/>
      <c r="O37" s="67"/>
      <c r="P37" s="76"/>
    </row>
    <row r="38" customFormat="false" ht="15.9" hidden="false" customHeight="false" outlineLevel="0" collapsed="false">
      <c r="A38" s="77" t="s">
        <v>50</v>
      </c>
      <c r="B38" s="78" t="n">
        <v>0.9</v>
      </c>
      <c r="C38" s="78"/>
      <c r="D38" s="78"/>
      <c r="E38" s="79" t="n">
        <v>0.23</v>
      </c>
      <c r="F38" s="79"/>
      <c r="G38" s="79"/>
      <c r="H38" s="78" t="n">
        <v>0.8</v>
      </c>
      <c r="I38" s="78"/>
      <c r="J38" s="78"/>
      <c r="K38" s="80" t="n">
        <v>0.2</v>
      </c>
      <c r="L38" s="80"/>
      <c r="M38" s="80"/>
      <c r="N38" s="66"/>
      <c r="P38" s="76"/>
    </row>
  </sheetData>
  <mergeCells count="71">
    <mergeCell ref="A1:S1"/>
    <mergeCell ref="A2:A4"/>
    <mergeCell ref="B2:B4"/>
    <mergeCell ref="C2:D2"/>
    <mergeCell ref="E2:E3"/>
    <mergeCell ref="F2:G2"/>
    <mergeCell ref="H2:H3"/>
    <mergeCell ref="I2:J2"/>
    <mergeCell ref="K2:K3"/>
    <mergeCell ref="L2:M2"/>
    <mergeCell ref="N2:N3"/>
    <mergeCell ref="O2:P2"/>
    <mergeCell ref="Q2:R2"/>
    <mergeCell ref="S2:S3"/>
    <mergeCell ref="A24:M24"/>
    <mergeCell ref="B25:D25"/>
    <mergeCell ref="E25:G25"/>
    <mergeCell ref="H25:J25"/>
    <mergeCell ref="K25:M25"/>
    <mergeCell ref="B26:D26"/>
    <mergeCell ref="E26:G26"/>
    <mergeCell ref="H26:J26"/>
    <mergeCell ref="K26:M26"/>
    <mergeCell ref="B27:D27"/>
    <mergeCell ref="E27:G27"/>
    <mergeCell ref="H27:J27"/>
    <mergeCell ref="K27:M27"/>
    <mergeCell ref="B28:D28"/>
    <mergeCell ref="E28:G28"/>
    <mergeCell ref="H28:J28"/>
    <mergeCell ref="K28:M28"/>
    <mergeCell ref="B29:D29"/>
    <mergeCell ref="E29:G29"/>
    <mergeCell ref="H29:J29"/>
    <mergeCell ref="K29:M29"/>
    <mergeCell ref="B30:D30"/>
    <mergeCell ref="E30:G30"/>
    <mergeCell ref="H30:J30"/>
    <mergeCell ref="K30:M30"/>
    <mergeCell ref="B31:D31"/>
    <mergeCell ref="E31:G31"/>
    <mergeCell ref="H31:J31"/>
    <mergeCell ref="K31:M31"/>
    <mergeCell ref="B32:D32"/>
    <mergeCell ref="E32:G32"/>
    <mergeCell ref="H32:J32"/>
    <mergeCell ref="K32:M32"/>
    <mergeCell ref="B33:D33"/>
    <mergeCell ref="E33:G33"/>
    <mergeCell ref="H33:J33"/>
    <mergeCell ref="K33:M33"/>
    <mergeCell ref="B34:D34"/>
    <mergeCell ref="E34:G34"/>
    <mergeCell ref="H34:J34"/>
    <mergeCell ref="K34:M34"/>
    <mergeCell ref="B35:D35"/>
    <mergeCell ref="E35:G35"/>
    <mergeCell ref="H35:J35"/>
    <mergeCell ref="K35:M35"/>
    <mergeCell ref="B36:D36"/>
    <mergeCell ref="E36:G36"/>
    <mergeCell ref="H36:J36"/>
    <mergeCell ref="K36:M36"/>
    <mergeCell ref="B37:D37"/>
    <mergeCell ref="E37:G37"/>
    <mergeCell ref="H37:J37"/>
    <mergeCell ref="K37:M37"/>
    <mergeCell ref="B38:D38"/>
    <mergeCell ref="E38:G38"/>
    <mergeCell ref="H38:J38"/>
    <mergeCell ref="K38:M38"/>
  </mergeCells>
  <printOptions headings="false" gridLines="false" gridLinesSet="true" horizontalCentered="true" verticalCentered="true"/>
  <pageMargins left="0.211111111111111" right="0.26875" top="0.209027777777778" bottom="0.263194444444444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38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78" zoomScalePageLayoutView="85" workbookViewId="0">
      <selection pane="topLeft" activeCell="Q51" activeCellId="0" sqref="Q51"/>
    </sheetView>
  </sheetViews>
  <sheetFormatPr defaultColWidth="9.0546875" defaultRowHeight="14.65" zeroHeight="false" outlineLevelRow="0" outlineLevelCol="0"/>
  <cols>
    <col collapsed="false" customWidth="true" hidden="false" outlineLevel="0" max="1" min="1" style="1" width="42.83"/>
    <col collapsed="false" customWidth="true" hidden="false" outlineLevel="0" max="2" min="2" style="1" width="7.69"/>
    <col collapsed="false" customWidth="true" hidden="false" outlineLevel="0" max="4" min="3" style="1" width="7.88"/>
    <col collapsed="false" customWidth="true" hidden="false" outlineLevel="0" max="5" min="5" style="1" width="7.05"/>
    <col collapsed="false" customWidth="true" hidden="false" outlineLevel="0" max="6" min="6" style="1" width="6.87"/>
    <col collapsed="false" customWidth="true" hidden="false" outlineLevel="0" max="7" min="7" style="1" width="7.88"/>
    <col collapsed="false" customWidth="true" hidden="false" outlineLevel="0" max="8" min="8" style="1" width="7.05"/>
    <col collapsed="false" customWidth="true" hidden="false" outlineLevel="0" max="10" min="9" style="1" width="7.32"/>
    <col collapsed="false" customWidth="true" hidden="false" outlineLevel="0" max="11" min="11" style="1" width="7.05"/>
    <col collapsed="false" customWidth="true" hidden="false" outlineLevel="0" max="12" min="12" style="1" width="8.49"/>
    <col collapsed="false" customWidth="true" hidden="false" outlineLevel="0" max="13" min="13" style="1" width="8.34"/>
    <col collapsed="false" customWidth="true" hidden="false" outlineLevel="0" max="14" min="14" style="1" width="6.87"/>
    <col collapsed="false" customWidth="true" hidden="false" outlineLevel="0" max="15" min="15" style="1" width="8.34"/>
    <col collapsed="false" customWidth="true" hidden="false" outlineLevel="0" max="16" min="16" style="1" width="8.49"/>
    <col collapsed="false" customWidth="true" hidden="false" outlineLevel="0" max="18" min="17" style="1" width="8.15"/>
    <col collapsed="false" customWidth="true" hidden="false" outlineLevel="0" max="19" min="19" style="1" width="7.5"/>
  </cols>
  <sheetData>
    <row r="1" customFormat="false" ht="19.35" hidden="false" customHeight="false" outlineLevel="0" collapsed="false">
      <c r="A1" s="81" t="s">
        <v>66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customFormat="false" ht="26.85" hidden="false" customHeight="true" outlineLevel="0" collapsed="false">
      <c r="A2" s="82" t="s">
        <v>1</v>
      </c>
      <c r="B2" s="83" t="s">
        <v>52</v>
      </c>
      <c r="C2" s="84" t="s">
        <v>58</v>
      </c>
      <c r="D2" s="84"/>
      <c r="E2" s="85" t="s">
        <v>4</v>
      </c>
      <c r="F2" s="86" t="s">
        <v>59</v>
      </c>
      <c r="G2" s="86"/>
      <c r="H2" s="87" t="s">
        <v>4</v>
      </c>
      <c r="I2" s="86" t="s">
        <v>60</v>
      </c>
      <c r="J2" s="86"/>
      <c r="K2" s="87" t="s">
        <v>4</v>
      </c>
      <c r="L2" s="86" t="s">
        <v>61</v>
      </c>
      <c r="M2" s="86"/>
      <c r="N2" s="87" t="s">
        <v>4</v>
      </c>
      <c r="O2" s="84" t="s">
        <v>8</v>
      </c>
      <c r="P2" s="84"/>
      <c r="Q2" s="84" t="s">
        <v>9</v>
      </c>
      <c r="R2" s="84"/>
      <c r="S2" s="87" t="s">
        <v>4</v>
      </c>
    </row>
    <row r="3" customFormat="false" ht="21.75" hidden="false" customHeight="false" outlineLevel="0" collapsed="false">
      <c r="A3" s="82"/>
      <c r="B3" s="83"/>
      <c r="C3" s="88" t="s">
        <v>67</v>
      </c>
      <c r="D3" s="88" t="s">
        <v>67</v>
      </c>
      <c r="E3" s="85"/>
      <c r="F3" s="88" t="str">
        <f aca="false">C3</f>
        <v>Январь-апрель</v>
      </c>
      <c r="G3" s="90" t="str">
        <f aca="false">D3</f>
        <v>Январь-апрель</v>
      </c>
      <c r="H3" s="87"/>
      <c r="I3" s="88" t="str">
        <f aca="false">C3</f>
        <v>Январь-апрель</v>
      </c>
      <c r="J3" s="90" t="str">
        <f aca="false">D3</f>
        <v>Январь-апрель</v>
      </c>
      <c r="K3" s="87"/>
      <c r="L3" s="91" t="s">
        <v>11</v>
      </c>
      <c r="M3" s="92" t="s">
        <v>11</v>
      </c>
      <c r="N3" s="87"/>
      <c r="O3" s="91" t="s">
        <v>11</v>
      </c>
      <c r="P3" s="92" t="s">
        <v>11</v>
      </c>
      <c r="Q3" s="91" t="s">
        <v>11</v>
      </c>
      <c r="R3" s="92" t="s">
        <v>11</v>
      </c>
      <c r="S3" s="87"/>
    </row>
    <row r="4" customFormat="false" ht="19.4" hidden="false" customHeight="false" outlineLevel="0" collapsed="false">
      <c r="A4" s="82"/>
      <c r="B4" s="83"/>
      <c r="C4" s="93" t="n">
        <v>2023</v>
      </c>
      <c r="D4" s="94" t="n">
        <v>2024</v>
      </c>
      <c r="E4" s="95" t="s">
        <v>12</v>
      </c>
      <c r="F4" s="93" t="n">
        <v>2023</v>
      </c>
      <c r="G4" s="94" t="n">
        <v>2024</v>
      </c>
      <c r="H4" s="96" t="s">
        <v>12</v>
      </c>
      <c r="I4" s="93" t="n">
        <v>2023</v>
      </c>
      <c r="J4" s="94" t="n">
        <v>2024</v>
      </c>
      <c r="K4" s="96" t="s">
        <v>12</v>
      </c>
      <c r="L4" s="97" t="n">
        <v>45047</v>
      </c>
      <c r="M4" s="98" t="n">
        <v>45413</v>
      </c>
      <c r="N4" s="96" t="s">
        <v>12</v>
      </c>
      <c r="O4" s="99" t="n">
        <f aca="false">L4</f>
        <v>45047</v>
      </c>
      <c r="P4" s="100" t="n">
        <f aca="false">M4</f>
        <v>45413</v>
      </c>
      <c r="Q4" s="97" t="n">
        <f aca="false">L4</f>
        <v>45047</v>
      </c>
      <c r="R4" s="98" t="n">
        <f aca="false">M4</f>
        <v>45413</v>
      </c>
      <c r="S4" s="96" t="s">
        <v>12</v>
      </c>
      <c r="U4" s="101"/>
      <c r="V4" s="101"/>
    </row>
    <row r="5" customFormat="false" ht="15" hidden="false" customHeight="false" outlineLevel="0" collapsed="false">
      <c r="A5" s="102" t="s">
        <v>13</v>
      </c>
      <c r="B5" s="121" t="n">
        <v>113.6</v>
      </c>
      <c r="C5" s="27" t="n">
        <v>1634</v>
      </c>
      <c r="D5" s="104" t="n">
        <v>1482</v>
      </c>
      <c r="E5" s="105" t="n">
        <f aca="false">D5/C5%</f>
        <v>90.6976744186047</v>
      </c>
      <c r="F5" s="27" t="n">
        <v>198</v>
      </c>
      <c r="G5" s="27" t="n">
        <v>136</v>
      </c>
      <c r="H5" s="105" t="n">
        <f aca="false">G5/F5%</f>
        <v>68.6868686868687</v>
      </c>
      <c r="I5" s="27" t="n">
        <v>972</v>
      </c>
      <c r="J5" s="27" t="n">
        <v>872</v>
      </c>
      <c r="K5" s="105" t="n">
        <f aca="false">J5/I5%</f>
        <v>89.7119341563786</v>
      </c>
      <c r="L5" s="27" t="n">
        <v>188</v>
      </c>
      <c r="M5" s="29" t="n">
        <v>102</v>
      </c>
      <c r="N5" s="105" t="n">
        <f aca="false">M5/L5%</f>
        <v>54.2553191489362</v>
      </c>
      <c r="O5" s="122" t="n">
        <v>0.169216921692169</v>
      </c>
      <c r="P5" s="31" t="n">
        <v>0.0897887323943662</v>
      </c>
      <c r="Q5" s="33" t="n">
        <v>4253</v>
      </c>
      <c r="R5" s="33" t="n">
        <v>5406</v>
      </c>
      <c r="S5" s="105" t="n">
        <f aca="false">R5/Q5%</f>
        <v>127.110275099929</v>
      </c>
      <c r="T5" s="107"/>
      <c r="U5" s="108"/>
      <c r="V5" s="76"/>
    </row>
    <row r="6" customFormat="false" ht="15" hidden="false" customHeight="false" outlineLevel="0" collapsed="false">
      <c r="A6" s="109" t="s">
        <v>14</v>
      </c>
      <c r="B6" s="121" t="n">
        <v>5.5</v>
      </c>
      <c r="C6" s="37" t="n">
        <v>258</v>
      </c>
      <c r="D6" s="104" t="n">
        <v>209</v>
      </c>
      <c r="E6" s="110" t="n">
        <f aca="false">D6/C6%</f>
        <v>81.0077519379845</v>
      </c>
      <c r="F6" s="37" t="n">
        <v>107</v>
      </c>
      <c r="G6" s="37" t="n">
        <v>71</v>
      </c>
      <c r="H6" s="110" t="n">
        <f aca="false">G6/F6%</f>
        <v>66.3551401869159</v>
      </c>
      <c r="I6" s="37" t="n">
        <v>135</v>
      </c>
      <c r="J6" s="37" t="n">
        <v>159</v>
      </c>
      <c r="K6" s="105" t="n">
        <f aca="false">J6/I6%</f>
        <v>117.777777777778</v>
      </c>
      <c r="L6" s="37" t="n">
        <v>95</v>
      </c>
      <c r="M6" s="29" t="n">
        <v>70</v>
      </c>
      <c r="N6" s="110" t="n">
        <f aca="false">M6/L6%</f>
        <v>73.6842105263158</v>
      </c>
      <c r="O6" s="123" t="n">
        <v>1.50793650793651</v>
      </c>
      <c r="P6" s="40" t="n">
        <v>1.27272727272727</v>
      </c>
      <c r="Q6" s="33" t="n">
        <v>92</v>
      </c>
      <c r="R6" s="33" t="n">
        <v>114</v>
      </c>
      <c r="S6" s="110" t="n">
        <f aca="false">R6/Q6%</f>
        <v>123.913043478261</v>
      </c>
      <c r="T6" s="107"/>
      <c r="U6" s="76"/>
      <c r="V6" s="76"/>
    </row>
    <row r="7" customFormat="false" ht="15" hidden="false" customHeight="false" outlineLevel="0" collapsed="false">
      <c r="A7" s="109" t="s">
        <v>15</v>
      </c>
      <c r="B7" s="121" t="n">
        <v>11.6</v>
      </c>
      <c r="C7" s="37" t="n">
        <v>209</v>
      </c>
      <c r="D7" s="104" t="n">
        <v>161</v>
      </c>
      <c r="E7" s="110" t="n">
        <f aca="false">D7/C7%</f>
        <v>77.0334928229665</v>
      </c>
      <c r="F7" s="37" t="n">
        <v>47</v>
      </c>
      <c r="G7" s="37" t="n">
        <v>37</v>
      </c>
      <c r="H7" s="110" t="n">
        <f aca="false">G7/F7%</f>
        <v>78.7234042553192</v>
      </c>
      <c r="I7" s="37" t="n">
        <v>104</v>
      </c>
      <c r="J7" s="37" t="n">
        <v>70</v>
      </c>
      <c r="K7" s="105" t="n">
        <f aca="false">J7/I7%</f>
        <v>67.3076923076923</v>
      </c>
      <c r="L7" s="37" t="n">
        <v>34</v>
      </c>
      <c r="M7" s="29" t="n">
        <v>31</v>
      </c>
      <c r="N7" s="110" t="n">
        <f aca="false">M7/L7%</f>
        <v>91.1764705882353</v>
      </c>
      <c r="O7" s="123" t="n">
        <v>0.323809523809524</v>
      </c>
      <c r="P7" s="40" t="n">
        <v>0.267241379310345</v>
      </c>
      <c r="Q7" s="33" t="n">
        <v>296</v>
      </c>
      <c r="R7" s="33" t="n">
        <v>369</v>
      </c>
      <c r="S7" s="110" t="n">
        <f aca="false">R7/Q7%</f>
        <v>124.662162162162</v>
      </c>
      <c r="T7" s="107"/>
      <c r="U7" s="108"/>
      <c r="V7" s="76"/>
    </row>
    <row r="8" customFormat="false" ht="15" hidden="false" customHeight="false" outlineLevel="0" collapsed="false">
      <c r="A8" s="109" t="s">
        <v>16</v>
      </c>
      <c r="B8" s="121" t="n">
        <v>12.6</v>
      </c>
      <c r="C8" s="37" t="n">
        <v>236</v>
      </c>
      <c r="D8" s="104" t="n">
        <v>160</v>
      </c>
      <c r="E8" s="110" t="n">
        <f aca="false">D8/C8%</f>
        <v>67.7966101694915</v>
      </c>
      <c r="F8" s="37" t="n">
        <v>51</v>
      </c>
      <c r="G8" s="37" t="n">
        <v>25</v>
      </c>
      <c r="H8" s="110" t="n">
        <f aca="false">G8/F8%</f>
        <v>49.0196078431373</v>
      </c>
      <c r="I8" s="37" t="n">
        <v>150</v>
      </c>
      <c r="J8" s="37" t="n">
        <v>124</v>
      </c>
      <c r="K8" s="105" t="n">
        <f aca="false">J8/I8%</f>
        <v>82.6666666666667</v>
      </c>
      <c r="L8" s="37" t="n">
        <v>57</v>
      </c>
      <c r="M8" s="29" t="n">
        <v>18</v>
      </c>
      <c r="N8" s="110" t="n">
        <f aca="false">M8/L8%</f>
        <v>31.5789473684211</v>
      </c>
      <c r="O8" s="123" t="n">
        <v>0.419117647058824</v>
      </c>
      <c r="P8" s="40" t="n">
        <v>0.142857142857143</v>
      </c>
      <c r="Q8" s="33" t="n">
        <v>190</v>
      </c>
      <c r="R8" s="33" t="n">
        <v>119</v>
      </c>
      <c r="S8" s="110" t="n">
        <f aca="false">R8/Q8%</f>
        <v>62.6315789473684</v>
      </c>
      <c r="T8" s="107"/>
      <c r="U8" s="76"/>
      <c r="V8" s="76"/>
    </row>
    <row r="9" customFormat="false" ht="15" hidden="false" customHeight="false" outlineLevel="0" collapsed="false">
      <c r="A9" s="109" t="s">
        <v>17</v>
      </c>
      <c r="B9" s="121" t="n">
        <v>22.8</v>
      </c>
      <c r="C9" s="37" t="n">
        <v>309</v>
      </c>
      <c r="D9" s="104" t="n">
        <v>257</v>
      </c>
      <c r="E9" s="110" t="n">
        <f aca="false">D9/C9%</f>
        <v>83.1715210355987</v>
      </c>
      <c r="F9" s="37" t="n">
        <v>54</v>
      </c>
      <c r="G9" s="37" t="n">
        <v>58</v>
      </c>
      <c r="H9" s="110" t="n">
        <f aca="false">G9/F9%</f>
        <v>107.407407407407</v>
      </c>
      <c r="I9" s="37" t="n">
        <v>103</v>
      </c>
      <c r="J9" s="37" t="n">
        <v>122</v>
      </c>
      <c r="K9" s="105" t="n">
        <f aca="false">J9/I9%</f>
        <v>118.446601941748</v>
      </c>
      <c r="L9" s="37" t="n">
        <v>51</v>
      </c>
      <c r="M9" s="29" t="n">
        <v>62</v>
      </c>
      <c r="N9" s="110" t="n">
        <f aca="false">M9/L9%</f>
        <v>121.56862745098</v>
      </c>
      <c r="O9" s="123" t="n">
        <v>0.223684210526316</v>
      </c>
      <c r="P9" s="40" t="n">
        <v>0.271929824561404</v>
      </c>
      <c r="Q9" s="33" t="n">
        <v>591</v>
      </c>
      <c r="R9" s="33" t="n">
        <v>548</v>
      </c>
      <c r="S9" s="110" t="n">
        <f aca="false">R9/Q9%</f>
        <v>92.7241962774958</v>
      </c>
      <c r="T9" s="107"/>
      <c r="U9" s="111"/>
      <c r="V9" s="76"/>
    </row>
    <row r="10" customFormat="false" ht="15" hidden="false" customHeight="false" outlineLevel="0" collapsed="false">
      <c r="A10" s="109" t="s">
        <v>18</v>
      </c>
      <c r="B10" s="121" t="n">
        <v>4.2</v>
      </c>
      <c r="C10" s="37" t="n">
        <v>77</v>
      </c>
      <c r="D10" s="104" t="n">
        <v>36</v>
      </c>
      <c r="E10" s="110" t="n">
        <f aca="false">D10/C10%</f>
        <v>46.7532467532468</v>
      </c>
      <c r="F10" s="37" t="n">
        <v>20</v>
      </c>
      <c r="G10" s="37" t="n">
        <v>11</v>
      </c>
      <c r="H10" s="110" t="n">
        <f aca="false">G10/F10%</f>
        <v>55</v>
      </c>
      <c r="I10" s="37" t="n">
        <v>49</v>
      </c>
      <c r="J10" s="37" t="n">
        <v>29</v>
      </c>
      <c r="K10" s="105" t="n">
        <f aca="false">J10/I10%</f>
        <v>59.1836734693878</v>
      </c>
      <c r="L10" s="37" t="n">
        <v>13</v>
      </c>
      <c r="M10" s="29" t="n">
        <v>4</v>
      </c>
      <c r="N10" s="110" t="n">
        <f aca="false">M10/L10%</f>
        <v>30.7692307692308</v>
      </c>
      <c r="O10" s="123" t="n">
        <v>0.333333333333333</v>
      </c>
      <c r="P10" s="40" t="n">
        <v>0.0952380952380952</v>
      </c>
      <c r="Q10" s="33" t="n">
        <v>162</v>
      </c>
      <c r="R10" s="33" t="n">
        <v>143</v>
      </c>
      <c r="S10" s="110" t="n">
        <f aca="false">R10/Q10%</f>
        <v>88.2716049382716</v>
      </c>
      <c r="T10" s="107"/>
      <c r="U10" s="76"/>
      <c r="V10" s="76"/>
    </row>
    <row r="11" customFormat="false" ht="15" hidden="false" customHeight="false" outlineLevel="0" collapsed="false">
      <c r="A11" s="109" t="s">
        <v>19</v>
      </c>
      <c r="B11" s="121" t="n">
        <v>4.5</v>
      </c>
      <c r="C11" s="37" t="n">
        <v>210</v>
      </c>
      <c r="D11" s="104" t="n">
        <v>158</v>
      </c>
      <c r="E11" s="110" t="n">
        <f aca="false">D11/C11%</f>
        <v>75.2380952380952</v>
      </c>
      <c r="F11" s="37" t="n">
        <v>102</v>
      </c>
      <c r="G11" s="37" t="n">
        <v>86</v>
      </c>
      <c r="H11" s="110" t="n">
        <f aca="false">G11/F11%</f>
        <v>84.3137254901961</v>
      </c>
      <c r="I11" s="37" t="n">
        <v>89</v>
      </c>
      <c r="J11" s="37" t="n">
        <v>77</v>
      </c>
      <c r="K11" s="105" t="n">
        <f aca="false">J11/I11%</f>
        <v>86.5168539325843</v>
      </c>
      <c r="L11" s="37" t="n">
        <v>122</v>
      </c>
      <c r="M11" s="29" t="n">
        <v>83</v>
      </c>
      <c r="N11" s="110" t="n">
        <f aca="false">M11/L11%</f>
        <v>68.0327868852459</v>
      </c>
      <c r="O11" s="123" t="n">
        <v>2.44</v>
      </c>
      <c r="P11" s="40" t="n">
        <v>1.84444444444444</v>
      </c>
      <c r="Q11" s="33" t="n">
        <v>58</v>
      </c>
      <c r="R11" s="33" t="n">
        <v>51</v>
      </c>
      <c r="S11" s="110" t="n">
        <f aca="false">R11/Q11%</f>
        <v>87.9310344827586</v>
      </c>
      <c r="T11" s="107"/>
      <c r="U11" s="111"/>
      <c r="V11" s="76"/>
    </row>
    <row r="12" customFormat="false" ht="15" hidden="false" customHeight="false" outlineLevel="0" collapsed="false">
      <c r="A12" s="109" t="s">
        <v>20</v>
      </c>
      <c r="B12" s="121" t="n">
        <v>8.2</v>
      </c>
      <c r="C12" s="37" t="n">
        <v>196</v>
      </c>
      <c r="D12" s="104" t="n">
        <v>141</v>
      </c>
      <c r="E12" s="110" t="n">
        <f aca="false">D12/C12%</f>
        <v>71.9387755102041</v>
      </c>
      <c r="F12" s="37" t="n">
        <v>67</v>
      </c>
      <c r="G12" s="37" t="n">
        <v>56</v>
      </c>
      <c r="H12" s="110" t="n">
        <f aca="false">G12/F12%</f>
        <v>83.5820895522388</v>
      </c>
      <c r="I12" s="37" t="n">
        <v>76</v>
      </c>
      <c r="J12" s="37" t="n">
        <v>65</v>
      </c>
      <c r="K12" s="105" t="n">
        <f aca="false">J12/I12%</f>
        <v>85.5263157894737</v>
      </c>
      <c r="L12" s="37" t="n">
        <v>42</v>
      </c>
      <c r="M12" s="29" t="n">
        <v>42</v>
      </c>
      <c r="N12" s="110" t="n">
        <f aca="false">M12/L12%</f>
        <v>100</v>
      </c>
      <c r="O12" s="123" t="n">
        <v>0.518518518518519</v>
      </c>
      <c r="P12" s="40" t="n">
        <v>0.51219512195122</v>
      </c>
      <c r="Q12" s="33" t="n">
        <v>223</v>
      </c>
      <c r="R12" s="33" t="n">
        <v>81</v>
      </c>
      <c r="S12" s="110" t="n">
        <f aca="false">R12/Q12%</f>
        <v>36.322869955157</v>
      </c>
      <c r="T12" s="107"/>
      <c r="U12" s="108"/>
      <c r="V12" s="76"/>
    </row>
    <row r="13" customFormat="false" ht="15" hidden="false" customHeight="false" outlineLevel="0" collapsed="false">
      <c r="A13" s="109" t="s">
        <v>21</v>
      </c>
      <c r="B13" s="121" t="n">
        <v>6.9</v>
      </c>
      <c r="C13" s="37" t="n">
        <v>86</v>
      </c>
      <c r="D13" s="104" t="n">
        <v>91</v>
      </c>
      <c r="E13" s="110" t="n">
        <f aca="false">D13/C13%</f>
        <v>105.813953488372</v>
      </c>
      <c r="F13" s="37" t="n">
        <v>40</v>
      </c>
      <c r="G13" s="37" t="n">
        <v>24</v>
      </c>
      <c r="H13" s="110" t="n">
        <f aca="false">G13/F13%</f>
        <v>60</v>
      </c>
      <c r="I13" s="37" t="n">
        <v>50</v>
      </c>
      <c r="J13" s="37" t="n">
        <v>67</v>
      </c>
      <c r="K13" s="105" t="n">
        <f aca="false">J13/I13%</f>
        <v>134</v>
      </c>
      <c r="L13" s="37" t="n">
        <v>37</v>
      </c>
      <c r="M13" s="29" t="n">
        <v>19</v>
      </c>
      <c r="N13" s="110" t="n">
        <f aca="false">M13/L13%</f>
        <v>51.3513513513514</v>
      </c>
      <c r="O13" s="123" t="n">
        <v>0.506849315068493</v>
      </c>
      <c r="P13" s="40" t="n">
        <v>0.27536231884058</v>
      </c>
      <c r="Q13" s="33" t="n">
        <v>147</v>
      </c>
      <c r="R13" s="33" t="n">
        <v>121</v>
      </c>
      <c r="S13" s="110" t="n">
        <f aca="false">R13/Q13%</f>
        <v>82.312925170068</v>
      </c>
      <c r="T13" s="107"/>
      <c r="U13" s="76"/>
      <c r="V13" s="76"/>
    </row>
    <row r="14" customFormat="false" ht="15" hidden="false" customHeight="false" outlineLevel="0" collapsed="false">
      <c r="A14" s="109" t="s">
        <v>22</v>
      </c>
      <c r="B14" s="121" t="n">
        <v>13</v>
      </c>
      <c r="C14" s="37" t="n">
        <v>311</v>
      </c>
      <c r="D14" s="104" t="n">
        <v>201</v>
      </c>
      <c r="E14" s="110" t="n">
        <f aca="false">D14/C14%</f>
        <v>64.6302250803859</v>
      </c>
      <c r="F14" s="37" t="n">
        <v>140</v>
      </c>
      <c r="G14" s="37" t="n">
        <v>87</v>
      </c>
      <c r="H14" s="110" t="n">
        <f aca="false">G14/F14%</f>
        <v>62.1428571428571</v>
      </c>
      <c r="I14" s="37" t="n">
        <v>112</v>
      </c>
      <c r="J14" s="37" t="n">
        <v>126</v>
      </c>
      <c r="K14" s="105" t="n">
        <f aca="false">J14/I14%</f>
        <v>112.5</v>
      </c>
      <c r="L14" s="37" t="n">
        <v>132</v>
      </c>
      <c r="M14" s="29" t="n">
        <v>65</v>
      </c>
      <c r="N14" s="110" t="n">
        <f aca="false">M14/L14%</f>
        <v>49.2424242424242</v>
      </c>
      <c r="O14" s="123" t="n">
        <v>1.01538461538462</v>
      </c>
      <c r="P14" s="40" t="n">
        <v>0.5</v>
      </c>
      <c r="Q14" s="33" t="n">
        <v>606</v>
      </c>
      <c r="R14" s="33" t="n">
        <v>747</v>
      </c>
      <c r="S14" s="110" t="n">
        <f aca="false">R14/Q14%</f>
        <v>123.267326732673</v>
      </c>
      <c r="T14" s="107"/>
      <c r="U14" s="111"/>
      <c r="V14" s="76"/>
    </row>
    <row r="15" customFormat="false" ht="15" hidden="false" customHeight="false" outlineLevel="0" collapsed="false">
      <c r="A15" s="109" t="s">
        <v>23</v>
      </c>
      <c r="B15" s="121" t="n">
        <v>11.5</v>
      </c>
      <c r="C15" s="37" t="n">
        <v>417</v>
      </c>
      <c r="D15" s="104" t="n">
        <v>328</v>
      </c>
      <c r="E15" s="110" t="n">
        <f aca="false">D15/C15%</f>
        <v>78.6570743405276</v>
      </c>
      <c r="F15" s="37" t="n">
        <v>190</v>
      </c>
      <c r="G15" s="37" t="n">
        <v>146</v>
      </c>
      <c r="H15" s="110" t="n">
        <f aca="false">G15/F15%</f>
        <v>76.8421052631579</v>
      </c>
      <c r="I15" s="37" t="n">
        <v>179</v>
      </c>
      <c r="J15" s="37" t="n">
        <v>166</v>
      </c>
      <c r="K15" s="105" t="n">
        <f aca="false">J15/I15%</f>
        <v>92.7374301675978</v>
      </c>
      <c r="L15" s="37" t="n">
        <v>205</v>
      </c>
      <c r="M15" s="29" t="n">
        <v>140</v>
      </c>
      <c r="N15" s="110" t="n">
        <f aca="false">M15/L15%</f>
        <v>68.2926829268293</v>
      </c>
      <c r="O15" s="123" t="n">
        <v>1.64</v>
      </c>
      <c r="P15" s="40" t="n">
        <v>1.21739130434783</v>
      </c>
      <c r="Q15" s="33" t="n">
        <v>83</v>
      </c>
      <c r="R15" s="33" t="n">
        <v>157</v>
      </c>
      <c r="S15" s="110" t="n">
        <f aca="false">R15/Q15%</f>
        <v>189.156626506024</v>
      </c>
      <c r="T15" s="107"/>
      <c r="U15" s="76"/>
      <c r="V15" s="76"/>
    </row>
    <row r="16" customFormat="false" ht="15" hidden="false" customHeight="false" outlineLevel="0" collapsed="false">
      <c r="A16" s="109" t="s">
        <v>24</v>
      </c>
      <c r="B16" s="121" t="n">
        <v>1.6</v>
      </c>
      <c r="C16" s="37" t="n">
        <v>42</v>
      </c>
      <c r="D16" s="104" t="n">
        <v>23</v>
      </c>
      <c r="E16" s="110" t="n">
        <f aca="false">D16/C16%</f>
        <v>54.7619047619048</v>
      </c>
      <c r="F16" s="37" t="n">
        <v>24</v>
      </c>
      <c r="G16" s="37" t="n">
        <v>10</v>
      </c>
      <c r="H16" s="110" t="n">
        <f aca="false">G16/F16%</f>
        <v>41.6666666666667</v>
      </c>
      <c r="I16" s="37" t="n">
        <v>24</v>
      </c>
      <c r="J16" s="37" t="n">
        <v>21</v>
      </c>
      <c r="K16" s="105" t="n">
        <f aca="false">J16/I16%</f>
        <v>87.5</v>
      </c>
      <c r="L16" s="37" t="n">
        <v>19</v>
      </c>
      <c r="M16" s="29" t="n">
        <v>10</v>
      </c>
      <c r="N16" s="110" t="n">
        <f aca="false">M16/L16%</f>
        <v>52.6315789473684</v>
      </c>
      <c r="O16" s="123" t="n">
        <v>1.11764705882353</v>
      </c>
      <c r="P16" s="40" t="n">
        <v>0.625</v>
      </c>
      <c r="Q16" s="33" t="n">
        <v>22</v>
      </c>
      <c r="R16" s="33" t="n">
        <v>103</v>
      </c>
      <c r="S16" s="110" t="n">
        <f aca="false">R16/Q16%</f>
        <v>468.181818181818</v>
      </c>
      <c r="T16" s="107"/>
      <c r="U16" s="108"/>
      <c r="V16" s="76"/>
    </row>
    <row r="17" customFormat="false" ht="15" hidden="false" customHeight="false" outlineLevel="0" collapsed="false">
      <c r="A17" s="109" t="s">
        <v>25</v>
      </c>
      <c r="B17" s="121" t="n">
        <v>6.5</v>
      </c>
      <c r="C17" s="37" t="n">
        <v>203</v>
      </c>
      <c r="D17" s="104" t="n">
        <v>200</v>
      </c>
      <c r="E17" s="110" t="n">
        <f aca="false">D17/C17%</f>
        <v>98.5221674876847</v>
      </c>
      <c r="F17" s="37" t="n">
        <v>93</v>
      </c>
      <c r="G17" s="37" t="n">
        <v>88</v>
      </c>
      <c r="H17" s="110" t="n">
        <f aca="false">G17/F17%</f>
        <v>94.6236559139785</v>
      </c>
      <c r="I17" s="37" t="n">
        <v>103</v>
      </c>
      <c r="J17" s="37" t="n">
        <v>95</v>
      </c>
      <c r="K17" s="105" t="n">
        <f aca="false">J17/I17%</f>
        <v>92.2330097087379</v>
      </c>
      <c r="L17" s="37" t="n">
        <v>80</v>
      </c>
      <c r="M17" s="29" t="n">
        <v>94</v>
      </c>
      <c r="N17" s="110" t="n">
        <f aca="false">M17/L17%</f>
        <v>117.5</v>
      </c>
      <c r="O17" s="123" t="n">
        <v>1.23076923076923</v>
      </c>
      <c r="P17" s="40" t="n">
        <v>1.44615384615385</v>
      </c>
      <c r="Q17" s="33" t="n">
        <v>148</v>
      </c>
      <c r="R17" s="33" t="n">
        <v>201</v>
      </c>
      <c r="S17" s="110" t="n">
        <f aca="false">R17/Q17%</f>
        <v>135.810810810811</v>
      </c>
      <c r="T17" s="107"/>
      <c r="U17" s="108"/>
      <c r="V17" s="76"/>
    </row>
    <row r="18" customFormat="false" ht="15" hidden="false" customHeight="false" outlineLevel="0" collapsed="false">
      <c r="A18" s="109" t="s">
        <v>26</v>
      </c>
      <c r="B18" s="121" t="n">
        <v>4.3</v>
      </c>
      <c r="C18" s="37" t="n">
        <v>169</v>
      </c>
      <c r="D18" s="104" t="n">
        <v>169</v>
      </c>
      <c r="E18" s="110" t="n">
        <f aca="false">D18/C18%</f>
        <v>100</v>
      </c>
      <c r="F18" s="37" t="n">
        <v>47</v>
      </c>
      <c r="G18" s="37" t="n">
        <v>51</v>
      </c>
      <c r="H18" s="110" t="n">
        <f aca="false">G18/F18%</f>
        <v>108.510638297872</v>
      </c>
      <c r="I18" s="37" t="n">
        <v>122</v>
      </c>
      <c r="J18" s="37" t="n">
        <v>119</v>
      </c>
      <c r="K18" s="105" t="n">
        <f aca="false">J18/I18%</f>
        <v>97.5409836065574</v>
      </c>
      <c r="L18" s="37" t="n">
        <v>39</v>
      </c>
      <c r="M18" s="29" t="n">
        <v>41</v>
      </c>
      <c r="N18" s="110" t="n">
        <f aca="false">M18/L18%</f>
        <v>105.128205128205</v>
      </c>
      <c r="O18" s="123" t="n">
        <v>0.8125</v>
      </c>
      <c r="P18" s="40" t="n">
        <v>0.953488372093023</v>
      </c>
      <c r="Q18" s="33" t="n">
        <v>125</v>
      </c>
      <c r="R18" s="33" t="n">
        <v>92</v>
      </c>
      <c r="S18" s="110" t="n">
        <f aca="false">R18/Q18%</f>
        <v>73.6</v>
      </c>
      <c r="T18" s="107"/>
      <c r="U18" s="76"/>
      <c r="V18" s="76"/>
    </row>
    <row r="19" customFormat="false" ht="15" hidden="false" customHeight="false" outlineLevel="0" collapsed="false">
      <c r="A19" s="109" t="s">
        <v>27</v>
      </c>
      <c r="B19" s="121" t="n">
        <v>7.9</v>
      </c>
      <c r="C19" s="37" t="n">
        <v>187</v>
      </c>
      <c r="D19" s="104" t="n">
        <v>191</v>
      </c>
      <c r="E19" s="110" t="n">
        <f aca="false">D19/C19%</f>
        <v>102.139037433155</v>
      </c>
      <c r="F19" s="37" t="n">
        <v>75</v>
      </c>
      <c r="G19" s="37" t="n">
        <v>50</v>
      </c>
      <c r="H19" s="110" t="n">
        <f aca="false">G19/F19%</f>
        <v>66.6666666666667</v>
      </c>
      <c r="I19" s="37" t="n">
        <v>74</v>
      </c>
      <c r="J19" s="37" t="n">
        <v>129</v>
      </c>
      <c r="K19" s="105" t="n">
        <f aca="false">J19/I19%</f>
        <v>174.324324324324</v>
      </c>
      <c r="L19" s="37" t="n">
        <v>71</v>
      </c>
      <c r="M19" s="29" t="n">
        <v>49</v>
      </c>
      <c r="N19" s="110" t="n">
        <f aca="false">M19/L19%</f>
        <v>69.0140845070423</v>
      </c>
      <c r="O19" s="123" t="n">
        <v>0.865853658536585</v>
      </c>
      <c r="P19" s="40" t="n">
        <v>0.620253164556962</v>
      </c>
      <c r="Q19" s="33" t="n">
        <v>144</v>
      </c>
      <c r="R19" s="33" t="n">
        <v>113</v>
      </c>
      <c r="S19" s="110" t="n">
        <f aca="false">R19/Q19%</f>
        <v>78.4722222222222</v>
      </c>
      <c r="T19" s="107"/>
      <c r="U19" s="111"/>
      <c r="V19" s="76"/>
    </row>
    <row r="20" customFormat="false" ht="15" hidden="false" customHeight="false" outlineLevel="0" collapsed="false">
      <c r="A20" s="109" t="s">
        <v>28</v>
      </c>
      <c r="B20" s="121" t="n">
        <v>9.2</v>
      </c>
      <c r="C20" s="37" t="n">
        <v>141</v>
      </c>
      <c r="D20" s="104" t="n">
        <v>162</v>
      </c>
      <c r="E20" s="110" t="n">
        <f aca="false">D20/C20%</f>
        <v>114.893617021277</v>
      </c>
      <c r="F20" s="37" t="n">
        <v>66</v>
      </c>
      <c r="G20" s="37" t="n">
        <v>80</v>
      </c>
      <c r="H20" s="110" t="n">
        <f aca="false">G20/F20%</f>
        <v>121.212121212121</v>
      </c>
      <c r="I20" s="37" t="n">
        <v>54</v>
      </c>
      <c r="J20" s="37" t="n">
        <v>58</v>
      </c>
      <c r="K20" s="105" t="n">
        <f aca="false">J20/I20%</f>
        <v>107.407407407407</v>
      </c>
      <c r="L20" s="37" t="n">
        <v>38</v>
      </c>
      <c r="M20" s="29" t="n">
        <v>38</v>
      </c>
      <c r="N20" s="110" t="n">
        <f aca="false">M20/L20%</f>
        <v>100</v>
      </c>
      <c r="O20" s="123" t="n">
        <v>0.351851851851852</v>
      </c>
      <c r="P20" s="40" t="n">
        <v>0.41304347826087</v>
      </c>
      <c r="Q20" s="33" t="n">
        <v>472</v>
      </c>
      <c r="R20" s="33" t="n">
        <v>379</v>
      </c>
      <c r="S20" s="110" t="n">
        <f aca="false">R20/Q20%</f>
        <v>80.2966101694915</v>
      </c>
      <c r="T20" s="107"/>
      <c r="U20" s="76"/>
      <c r="V20" s="76"/>
    </row>
    <row r="21" customFormat="false" ht="15" hidden="false" customHeight="false" outlineLevel="0" collapsed="false">
      <c r="A21" s="109" t="s">
        <v>29</v>
      </c>
      <c r="B21" s="121" t="n">
        <v>19.3</v>
      </c>
      <c r="C21" s="37" t="n">
        <v>249</v>
      </c>
      <c r="D21" s="104" t="n">
        <v>202</v>
      </c>
      <c r="E21" s="110" t="n">
        <f aca="false">D21/C21%</f>
        <v>81.1244979919679</v>
      </c>
      <c r="F21" s="37" t="n">
        <v>63</v>
      </c>
      <c r="G21" s="37" t="n">
        <v>70</v>
      </c>
      <c r="H21" s="110" t="n">
        <f aca="false">G21/F21%</f>
        <v>111.111111111111</v>
      </c>
      <c r="I21" s="37" t="n">
        <v>117</v>
      </c>
      <c r="J21" s="37" t="n">
        <v>115</v>
      </c>
      <c r="K21" s="105" t="n">
        <f aca="false">J21/I21%</f>
        <v>98.2905982905983</v>
      </c>
      <c r="L21" s="37" t="n">
        <v>65</v>
      </c>
      <c r="M21" s="29" t="n">
        <v>68</v>
      </c>
      <c r="N21" s="110" t="n">
        <f aca="false">M21/L21%</f>
        <v>104.615384615385</v>
      </c>
      <c r="O21" s="123" t="n">
        <v>0.325</v>
      </c>
      <c r="P21" s="40" t="n">
        <v>0.352331606217617</v>
      </c>
      <c r="Q21" s="33" t="n">
        <v>421</v>
      </c>
      <c r="R21" s="33" t="n">
        <v>454</v>
      </c>
      <c r="S21" s="110" t="n">
        <f aca="false">R21/Q21%</f>
        <v>107.838479809976</v>
      </c>
      <c r="T21" s="107"/>
      <c r="U21" s="76"/>
      <c r="V21" s="76"/>
    </row>
    <row r="22" customFormat="false" ht="15" hidden="false" customHeight="false" outlineLevel="0" collapsed="false">
      <c r="A22" s="112" t="s">
        <v>30</v>
      </c>
      <c r="B22" s="121" t="n">
        <v>6.8</v>
      </c>
      <c r="C22" s="113" t="n">
        <v>65</v>
      </c>
      <c r="D22" s="44" t="n">
        <v>54</v>
      </c>
      <c r="E22" s="114" t="n">
        <f aca="false">D22/C22%</f>
        <v>83.0769230769231</v>
      </c>
      <c r="F22" s="113" t="n">
        <v>25</v>
      </c>
      <c r="G22" s="44" t="n">
        <v>13</v>
      </c>
      <c r="H22" s="114" t="n">
        <f aca="false">G22/F22%</f>
        <v>52</v>
      </c>
      <c r="I22" s="113" t="n">
        <v>35</v>
      </c>
      <c r="J22" s="44" t="n">
        <v>37</v>
      </c>
      <c r="K22" s="105" t="n">
        <f aca="false">J22/I22%</f>
        <v>105.714285714286</v>
      </c>
      <c r="L22" s="113" t="n">
        <v>21</v>
      </c>
      <c r="M22" s="29" t="n">
        <v>7</v>
      </c>
      <c r="N22" s="110" t="n">
        <f aca="false">M22/L22%</f>
        <v>33.3333333333333</v>
      </c>
      <c r="O22" s="124" t="n">
        <v>0.318181818181818</v>
      </c>
      <c r="P22" s="48" t="n">
        <v>0.102941176470588</v>
      </c>
      <c r="Q22" s="33" t="n">
        <v>371</v>
      </c>
      <c r="R22" s="33" t="n">
        <v>271</v>
      </c>
      <c r="S22" s="114" t="n">
        <f aca="false">R22/Q22%</f>
        <v>73.0458221024259</v>
      </c>
      <c r="T22" s="107"/>
      <c r="U22" s="76"/>
      <c r="V22" s="76"/>
    </row>
    <row r="23" customFormat="false" ht="15" hidden="false" customHeight="false" outlineLevel="0" collapsed="false">
      <c r="A23" s="115" t="s">
        <v>31</v>
      </c>
      <c r="B23" s="116" t="n">
        <f aca="false">SUM(B5:B22)</f>
        <v>270</v>
      </c>
      <c r="C23" s="117" t="n">
        <f aca="false">SUM(C5:C22)</f>
        <v>4999</v>
      </c>
      <c r="D23" s="117" t="n">
        <f aca="false">SUM(D5:D22)</f>
        <v>4225</v>
      </c>
      <c r="E23" s="116" t="n">
        <f aca="false">D23/C23%</f>
        <v>84.5169033806761</v>
      </c>
      <c r="F23" s="118" t="n">
        <f aca="false">SUM(F5:F22)</f>
        <v>1409</v>
      </c>
      <c r="G23" s="118" t="n">
        <f aca="false">SUM(G5:G22)</f>
        <v>1099</v>
      </c>
      <c r="H23" s="116" t="n">
        <f aca="false">G23/F23%</f>
        <v>77.9985805535841</v>
      </c>
      <c r="I23" s="118" t="n">
        <f aca="false">SUM(I5:I22)</f>
        <v>2548</v>
      </c>
      <c r="J23" s="118" t="n">
        <f aca="false">SUM(J5:J22)</f>
        <v>2451</v>
      </c>
      <c r="K23" s="116" t="n">
        <f aca="false">J23/I23%</f>
        <v>96.1930926216641</v>
      </c>
      <c r="L23" s="119" t="n">
        <f aca="false">SUM(L5:L22)</f>
        <v>1309</v>
      </c>
      <c r="M23" s="119" t="n">
        <f aca="false">SUM(M5:M22)</f>
        <v>943</v>
      </c>
      <c r="N23" s="116" t="n">
        <f aca="false">M23/L23%</f>
        <v>72.0397249809015</v>
      </c>
      <c r="O23" s="54" t="n">
        <v>0.48001466813348</v>
      </c>
      <c r="P23" s="54" t="n">
        <v>0.349259259259259</v>
      </c>
      <c r="Q23" s="120" t="n">
        <f aca="false">SUM(Q5:Q22)</f>
        <v>8404</v>
      </c>
      <c r="R23" s="118" t="n">
        <f aca="false">SUM(R5:R22)</f>
        <v>9469</v>
      </c>
      <c r="S23" s="116" t="n">
        <f aca="false">R23/Q23%</f>
        <v>112.672536887197</v>
      </c>
      <c r="T23" s="107"/>
      <c r="U23" s="76"/>
      <c r="V23" s="76"/>
    </row>
    <row r="24" customFormat="false" ht="17.35" hidden="false" customHeight="false" outlineLevel="0" collapsed="false">
      <c r="A24" s="55" t="s">
        <v>68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6"/>
      <c r="O24" s="56"/>
      <c r="P24" s="56"/>
      <c r="Q24" s="56"/>
    </row>
    <row r="25" customFormat="false" ht="48.05" hidden="false" customHeight="true" outlineLevel="0" collapsed="false">
      <c r="A25" s="57"/>
      <c r="B25" s="58" t="s">
        <v>69</v>
      </c>
      <c r="C25" s="58"/>
      <c r="D25" s="58"/>
      <c r="E25" s="59" t="s">
        <v>34</v>
      </c>
      <c r="F25" s="59"/>
      <c r="G25" s="59"/>
      <c r="H25" s="59" t="s">
        <v>35</v>
      </c>
      <c r="I25" s="59"/>
      <c r="J25" s="59"/>
      <c r="K25" s="60" t="s">
        <v>36</v>
      </c>
      <c r="L25" s="60"/>
      <c r="M25" s="60"/>
      <c r="N25" s="61"/>
    </row>
    <row r="26" customFormat="false" ht="17.35" hidden="false" customHeight="false" outlineLevel="0" collapsed="false">
      <c r="A26" s="62" t="s">
        <v>37</v>
      </c>
      <c r="B26" s="63" t="n">
        <v>2.8</v>
      </c>
      <c r="C26" s="63"/>
      <c r="D26" s="63"/>
      <c r="E26" s="64" t="n">
        <v>377.118</v>
      </c>
      <c r="F26" s="64"/>
      <c r="G26" s="64"/>
      <c r="H26" s="63" t="n">
        <v>0.5</v>
      </c>
      <c r="I26" s="63"/>
      <c r="J26" s="63"/>
      <c r="K26" s="65" t="n">
        <v>0.2</v>
      </c>
      <c r="L26" s="65"/>
      <c r="M26" s="65"/>
      <c r="N26" s="66"/>
      <c r="O26" s="67"/>
      <c r="P26" s="68"/>
    </row>
    <row r="27" customFormat="false" ht="15.9" hidden="false" customHeight="false" outlineLevel="0" collapsed="false">
      <c r="A27" s="62" t="s">
        <v>38</v>
      </c>
      <c r="B27" s="63" t="n">
        <v>3.3</v>
      </c>
      <c r="C27" s="63"/>
      <c r="D27" s="63"/>
      <c r="E27" s="64" t="n">
        <v>21.998</v>
      </c>
      <c r="F27" s="64"/>
      <c r="G27" s="64"/>
      <c r="H27" s="63" t="n">
        <v>0.5</v>
      </c>
      <c r="I27" s="63"/>
      <c r="J27" s="63"/>
      <c r="K27" s="65" t="n">
        <v>0.1</v>
      </c>
      <c r="L27" s="65"/>
      <c r="M27" s="65"/>
      <c r="N27" s="66"/>
      <c r="O27" s="67"/>
      <c r="P27" s="69"/>
      <c r="R27" s="70"/>
      <c r="S27" s="70"/>
    </row>
    <row r="28" customFormat="false" ht="15.9" hidden="false" customHeight="true" outlineLevel="0" collapsed="false">
      <c r="A28" s="62" t="s">
        <v>39</v>
      </c>
      <c r="B28" s="63" t="n">
        <v>3</v>
      </c>
      <c r="C28" s="63"/>
      <c r="D28" s="63"/>
      <c r="E28" s="71" t="s">
        <v>40</v>
      </c>
      <c r="F28" s="71"/>
      <c r="G28" s="71"/>
      <c r="H28" s="63" t="n">
        <v>0.3</v>
      </c>
      <c r="I28" s="63"/>
      <c r="J28" s="63"/>
      <c r="K28" s="65" t="n">
        <v>0.2</v>
      </c>
      <c r="L28" s="65"/>
      <c r="M28" s="65"/>
      <c r="N28" s="66"/>
      <c r="O28" s="67"/>
      <c r="P28" s="69"/>
      <c r="R28" s="70"/>
      <c r="S28" s="70"/>
    </row>
    <row r="29" customFormat="false" ht="15.9" hidden="false" customHeight="false" outlineLevel="0" collapsed="false">
      <c r="A29" s="72" t="s">
        <v>41</v>
      </c>
      <c r="B29" s="38" t="n">
        <v>5.1</v>
      </c>
      <c r="C29" s="38"/>
      <c r="D29" s="38"/>
      <c r="E29" s="73" t="n">
        <v>1.552</v>
      </c>
      <c r="F29" s="73"/>
      <c r="G29" s="73"/>
      <c r="H29" s="38" t="n">
        <v>0.3</v>
      </c>
      <c r="I29" s="38"/>
      <c r="J29" s="38"/>
      <c r="K29" s="38" t="n">
        <v>0.2</v>
      </c>
      <c r="L29" s="38"/>
      <c r="M29" s="38"/>
      <c r="N29" s="66"/>
      <c r="O29" s="67"/>
      <c r="P29" s="69"/>
      <c r="S29" s="70"/>
    </row>
    <row r="30" customFormat="false" ht="15.9" hidden="false" customHeight="false" outlineLevel="0" collapsed="false">
      <c r="A30" s="72" t="s">
        <v>42</v>
      </c>
      <c r="B30" s="38" t="n">
        <v>5.5</v>
      </c>
      <c r="C30" s="38"/>
      <c r="D30" s="38"/>
      <c r="E30" s="73" t="n">
        <v>3.55</v>
      </c>
      <c r="F30" s="73"/>
      <c r="G30" s="73"/>
      <c r="H30" s="38" t="n">
        <v>0.8</v>
      </c>
      <c r="I30" s="38"/>
      <c r="J30" s="38"/>
      <c r="K30" s="74" t="n">
        <v>0.4</v>
      </c>
      <c r="L30" s="74"/>
      <c r="M30" s="74"/>
      <c r="N30" s="66"/>
      <c r="O30" s="75"/>
      <c r="P30" s="76"/>
    </row>
    <row r="31" customFormat="false" ht="15.9" hidden="false" customHeight="false" outlineLevel="0" collapsed="false">
      <c r="A31" s="72" t="s">
        <v>43</v>
      </c>
      <c r="B31" s="38" t="n">
        <v>6.5</v>
      </c>
      <c r="C31" s="38"/>
      <c r="D31" s="38"/>
      <c r="E31" s="73" t="n">
        <v>3.429</v>
      </c>
      <c r="F31" s="73"/>
      <c r="G31" s="73"/>
      <c r="H31" s="38" t="n">
        <v>0.7</v>
      </c>
      <c r="I31" s="38"/>
      <c r="J31" s="38"/>
      <c r="K31" s="74" t="n">
        <v>0.2</v>
      </c>
      <c r="L31" s="74"/>
      <c r="M31" s="74"/>
      <c r="N31" s="66"/>
      <c r="O31" s="67"/>
      <c r="P31" s="76"/>
    </row>
    <row r="32" customFormat="false" ht="15" hidden="false" customHeight="false" outlineLevel="0" collapsed="false">
      <c r="A32" s="72" t="s">
        <v>44</v>
      </c>
      <c r="B32" s="38" t="n">
        <v>2.2</v>
      </c>
      <c r="C32" s="38"/>
      <c r="D32" s="38"/>
      <c r="E32" s="73" t="n">
        <v>1.176</v>
      </c>
      <c r="F32" s="73"/>
      <c r="G32" s="73"/>
      <c r="H32" s="38" t="n">
        <v>0.1</v>
      </c>
      <c r="I32" s="38"/>
      <c r="J32" s="38"/>
      <c r="K32" s="74" t="n">
        <v>0.2</v>
      </c>
      <c r="L32" s="74"/>
      <c r="M32" s="74"/>
      <c r="N32" s="66"/>
      <c r="O32" s="67"/>
      <c r="P32" s="76"/>
    </row>
    <row r="33" customFormat="false" ht="15.9" hidden="false" customHeight="false" outlineLevel="0" collapsed="false">
      <c r="A33" s="72" t="s">
        <v>45</v>
      </c>
      <c r="B33" s="38" t="n">
        <v>2</v>
      </c>
      <c r="C33" s="38"/>
      <c r="D33" s="38"/>
      <c r="E33" s="73" t="n">
        <v>5.106</v>
      </c>
      <c r="F33" s="73"/>
      <c r="G33" s="73"/>
      <c r="H33" s="38" t="n">
        <v>0.7</v>
      </c>
      <c r="I33" s="38"/>
      <c r="J33" s="38"/>
      <c r="K33" s="74" t="n">
        <v>0.1</v>
      </c>
      <c r="L33" s="74"/>
      <c r="M33" s="74"/>
      <c r="N33" s="66"/>
      <c r="O33" s="67"/>
      <c r="P33" s="76"/>
    </row>
    <row r="34" customFormat="false" ht="15.9" hidden="false" customHeight="false" outlineLevel="0" collapsed="false">
      <c r="A34" s="72" t="s">
        <v>46</v>
      </c>
      <c r="B34" s="38" t="n">
        <v>1.8</v>
      </c>
      <c r="C34" s="38"/>
      <c r="D34" s="38"/>
      <c r="E34" s="73" t="n">
        <v>2.411</v>
      </c>
      <c r="F34" s="73"/>
      <c r="G34" s="73"/>
      <c r="H34" s="38" t="n">
        <v>0.6</v>
      </c>
      <c r="I34" s="38"/>
      <c r="J34" s="38"/>
      <c r="K34" s="74" t="n">
        <v>0.1</v>
      </c>
      <c r="L34" s="74"/>
      <c r="M34" s="74"/>
      <c r="N34" s="66"/>
      <c r="O34" s="67"/>
      <c r="P34" s="76"/>
    </row>
    <row r="35" customFormat="false" ht="15.9" hidden="false" customHeight="false" outlineLevel="0" collapsed="false">
      <c r="A35" s="72" t="s">
        <v>47</v>
      </c>
      <c r="B35" s="38" t="n">
        <v>1.3</v>
      </c>
      <c r="C35" s="38"/>
      <c r="D35" s="38"/>
      <c r="E35" s="73" t="n">
        <v>2.532</v>
      </c>
      <c r="F35" s="73"/>
      <c r="G35" s="73"/>
      <c r="H35" s="38" t="n">
        <v>1.4</v>
      </c>
      <c r="I35" s="38"/>
      <c r="J35" s="38"/>
      <c r="K35" s="74" t="n">
        <v>0.1</v>
      </c>
      <c r="L35" s="74"/>
      <c r="M35" s="74"/>
      <c r="N35" s="66"/>
      <c r="O35" s="67"/>
      <c r="P35" s="76"/>
    </row>
    <row r="36" customFormat="false" ht="15.9" hidden="false" customHeight="false" outlineLevel="0" collapsed="false">
      <c r="A36" s="72" t="s">
        <v>48</v>
      </c>
      <c r="B36" s="38" t="n">
        <v>3.2</v>
      </c>
      <c r="C36" s="38"/>
      <c r="D36" s="38"/>
      <c r="E36" s="73" t="n">
        <v>0.575</v>
      </c>
      <c r="F36" s="73"/>
      <c r="G36" s="73"/>
      <c r="H36" s="38" t="n">
        <v>0.7</v>
      </c>
      <c r="I36" s="38"/>
      <c r="J36" s="38"/>
      <c r="K36" s="74" t="n">
        <v>0.2</v>
      </c>
      <c r="L36" s="74"/>
      <c r="M36" s="74"/>
      <c r="N36" s="66"/>
      <c r="O36" s="67"/>
      <c r="P36" s="76"/>
      <c r="S36" s="70"/>
    </row>
    <row r="37" customFormat="false" ht="15.9" hidden="false" customHeight="false" outlineLevel="0" collapsed="false">
      <c r="A37" s="72" t="s">
        <v>49</v>
      </c>
      <c r="B37" s="38" t="n">
        <v>3.7</v>
      </c>
      <c r="C37" s="38"/>
      <c r="D37" s="38"/>
      <c r="E37" s="73" t="n">
        <v>0.493</v>
      </c>
      <c r="F37" s="73"/>
      <c r="G37" s="73"/>
      <c r="H37" s="38" t="n">
        <v>0.6</v>
      </c>
      <c r="I37" s="38"/>
      <c r="J37" s="38"/>
      <c r="K37" s="74" t="n">
        <v>0.1</v>
      </c>
      <c r="L37" s="74"/>
      <c r="M37" s="74"/>
      <c r="N37" s="66"/>
      <c r="O37" s="67"/>
      <c r="P37" s="76"/>
    </row>
    <row r="38" customFormat="false" ht="15.9" hidden="false" customHeight="false" outlineLevel="0" collapsed="false">
      <c r="A38" s="77" t="s">
        <v>50</v>
      </c>
      <c r="B38" s="78" t="n">
        <v>1.9</v>
      </c>
      <c r="C38" s="78"/>
      <c r="D38" s="78"/>
      <c r="E38" s="79" t="n">
        <v>0.231</v>
      </c>
      <c r="F38" s="79"/>
      <c r="G38" s="79"/>
      <c r="H38" s="78" t="n">
        <v>0.7</v>
      </c>
      <c r="I38" s="78"/>
      <c r="J38" s="78"/>
      <c r="K38" s="80" t="n">
        <v>0.2</v>
      </c>
      <c r="L38" s="80"/>
      <c r="M38" s="80"/>
      <c r="N38" s="66"/>
      <c r="P38" s="76"/>
    </row>
  </sheetData>
  <mergeCells count="71">
    <mergeCell ref="A1:S1"/>
    <mergeCell ref="A2:A4"/>
    <mergeCell ref="B2:B4"/>
    <mergeCell ref="C2:D2"/>
    <mergeCell ref="E2:E3"/>
    <mergeCell ref="F2:G2"/>
    <mergeCell ref="H2:H3"/>
    <mergeCell ref="I2:J2"/>
    <mergeCell ref="K2:K3"/>
    <mergeCell ref="L2:M2"/>
    <mergeCell ref="N2:N3"/>
    <mergeCell ref="O2:P2"/>
    <mergeCell ref="Q2:R2"/>
    <mergeCell ref="S2:S3"/>
    <mergeCell ref="A24:M24"/>
    <mergeCell ref="B25:D25"/>
    <mergeCell ref="E25:G25"/>
    <mergeCell ref="H25:J25"/>
    <mergeCell ref="K25:M25"/>
    <mergeCell ref="B26:D26"/>
    <mergeCell ref="E26:G26"/>
    <mergeCell ref="H26:J26"/>
    <mergeCell ref="K26:M26"/>
    <mergeCell ref="B27:D27"/>
    <mergeCell ref="E27:G27"/>
    <mergeCell ref="H27:J27"/>
    <mergeCell ref="K27:M27"/>
    <mergeCell ref="B28:D28"/>
    <mergeCell ref="E28:G28"/>
    <mergeCell ref="H28:J28"/>
    <mergeCell ref="K28:M28"/>
    <mergeCell ref="B29:D29"/>
    <mergeCell ref="E29:G29"/>
    <mergeCell ref="H29:J29"/>
    <mergeCell ref="K29:M29"/>
    <mergeCell ref="B30:D30"/>
    <mergeCell ref="E30:G30"/>
    <mergeCell ref="H30:J30"/>
    <mergeCell ref="K30:M30"/>
    <mergeCell ref="B31:D31"/>
    <mergeCell ref="E31:G31"/>
    <mergeCell ref="H31:J31"/>
    <mergeCell ref="K31:M31"/>
    <mergeCell ref="B32:D32"/>
    <mergeCell ref="E32:G32"/>
    <mergeCell ref="H32:J32"/>
    <mergeCell ref="K32:M32"/>
    <mergeCell ref="B33:D33"/>
    <mergeCell ref="E33:G33"/>
    <mergeCell ref="H33:J33"/>
    <mergeCell ref="K33:M33"/>
    <mergeCell ref="B34:D34"/>
    <mergeCell ref="E34:G34"/>
    <mergeCell ref="H34:J34"/>
    <mergeCell ref="K34:M34"/>
    <mergeCell ref="B35:D35"/>
    <mergeCell ref="E35:G35"/>
    <mergeCell ref="H35:J35"/>
    <mergeCell ref="K35:M35"/>
    <mergeCell ref="B36:D36"/>
    <mergeCell ref="E36:G36"/>
    <mergeCell ref="H36:J36"/>
    <mergeCell ref="K36:M36"/>
    <mergeCell ref="B37:D37"/>
    <mergeCell ref="E37:G37"/>
    <mergeCell ref="H37:J37"/>
    <mergeCell ref="K37:M37"/>
    <mergeCell ref="B38:D38"/>
    <mergeCell ref="E38:G38"/>
    <mergeCell ref="H38:J38"/>
    <mergeCell ref="K38:M38"/>
  </mergeCells>
  <printOptions headings="false" gridLines="false" gridLinesSet="true" horizontalCentered="true" verticalCentered="true"/>
  <pageMargins left="0.211111111111111" right="0.26875" top="0.209027777777778" bottom="0.263194444444444" header="0.511811023622047" footer="0.511811023622047"/>
  <pageSetup paperSize="9" scale="8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1075</TotalTime>
  <Application>LibreOffice/7.6.0.3$Linux_X86_64 LibreOffice_project/60$Build-3</Application>
  <AppVersion>15.0000</AppVersion>
  <Company>Департамент ФГСЗН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2003-01-21T22:22:26Z</dcterms:created>
  <dc:creator>Руденко Денис Сергеевич</dc:creator>
  <dc:description/>
  <dc:language>ru-RU</dc:language>
  <cp:lastModifiedBy/>
  <dcterms:modified xsi:type="dcterms:W3CDTF">2024-05-24T09:00:08Z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